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17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E14" i="14" l="1"/>
  <c r="G42" i="13" l="1"/>
  <c r="F14" i="13" l="1"/>
  <c r="E14" i="12" l="1"/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1" i="22"/>
  <c r="F42" i="5"/>
  <c r="E13" i="20" l="1"/>
  <c r="E14" i="15" l="1"/>
  <c r="E42" i="9" l="1"/>
  <c r="F42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1" i="13"/>
  <c r="J22" i="3" s="1"/>
  <c r="F31" i="13"/>
  <c r="F42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30" i="15"/>
  <c r="J24" i="3" s="1"/>
  <c r="F30" i="14"/>
  <c r="J23" i="2" s="1"/>
  <c r="F30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19" i="22"/>
  <c r="F33" i="22"/>
  <c r="E19" i="22"/>
  <c r="E33" i="22"/>
  <c r="E12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1" i="15"/>
  <c r="F35" i="15"/>
  <c r="E21" i="15"/>
  <c r="E30" i="15"/>
  <c r="E35" i="15"/>
  <c r="F21" i="14"/>
  <c r="F35" i="14"/>
  <c r="E21" i="14"/>
  <c r="E30" i="14"/>
  <c r="E35" i="14"/>
  <c r="G20" i="11"/>
  <c r="F20" i="11"/>
  <c r="F29" i="11"/>
  <c r="F34" i="11"/>
  <c r="F21" i="12"/>
  <c r="F35" i="12"/>
  <c r="E21" i="12"/>
  <c r="E30" i="12"/>
  <c r="E35" i="12"/>
  <c r="F20" i="10"/>
  <c r="F34" i="10"/>
  <c r="E20" i="10"/>
  <c r="E29" i="10"/>
  <c r="E34" i="10"/>
  <c r="F21" i="9"/>
  <c r="F35" i="9"/>
  <c r="E21" i="9"/>
  <c r="E35" i="9"/>
  <c r="E14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1" i="13"/>
  <c r="F21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0" i="22"/>
  <c r="J30" i="3"/>
  <c r="F41" i="20"/>
  <c r="J29" i="3" s="1"/>
  <c r="F42" i="15"/>
  <c r="E42" i="14"/>
  <c r="F42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2" i="12"/>
  <c r="J21" i="3" s="1"/>
  <c r="E41" i="20"/>
  <c r="F40" i="22"/>
  <c r="J31" i="3" s="1"/>
  <c r="E42" i="7"/>
  <c r="L36" i="3"/>
  <c r="F37" i="3"/>
  <c r="J14" i="3"/>
  <c r="K14" i="3" s="1"/>
  <c r="L14" i="3" s="1"/>
  <c r="E42" i="12"/>
  <c r="F42" i="7"/>
  <c r="J16" i="3" s="1"/>
  <c r="K16" i="3" s="1"/>
  <c r="L16" i="3" s="1"/>
  <c r="F41" i="18"/>
  <c r="J27" i="3" s="1"/>
  <c r="F41" i="19"/>
  <c r="J28" i="3" s="1"/>
  <c r="E42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<sst xmlns="http://schemas.openxmlformats.org/spreadsheetml/2006/main" count="1067" uniqueCount="213">
  <si>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</si>
  <si>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</si>
  <si>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</si>
  <si>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</si>
  <si>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</si>
  <si>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</si>
  <si>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</si>
  <si>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</si>
  <si>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</si>
  <si>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</si>
  <si>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</si>
  <si>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</si>
  <si>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</si>
  <si>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</si>
  <si>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</si>
  <si>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</si>
  <si>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</si>
  <si>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</si>
  <si>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</si>
  <si>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</si>
  <si>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</si>
  <si>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</si>
  <si>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</si>
  <si>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</si>
  <si>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</si>
  <si>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</si>
  <si>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</si>
  <si>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</si>
  <si>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</si>
  <si>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</si>
  <si>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</si>
  <si>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</si>
  <si>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</si>
  <si>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</si>
  <si>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</si>
  <si>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</si>
  <si>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</si>
  <si>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</si>
  <si>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</si>
  <si>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</si>
  <si>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</si>
  <si>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</si>
  <si>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</si>
  <si>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</si>
  <si>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</si>
  <si>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</si>
  <si>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</si>
  <si>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</si>
  <si>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</si>
  <si>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</si>
  <si>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</si>
  <si>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</si>
  <si>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</si>
  <si>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</si>
  <si>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</si>
  <si>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</si>
  <si>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</si>
  <si>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</si>
  <si>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</si>
  <si>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</si>
  <si>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</si>
  <si>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</si>
  <si>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</si>
  <si>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</si>
  <si>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</si>
  <si>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</si>
  <si>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</si>
  <si>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</si>
  <si>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</si>
  <si>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</si>
  <si>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</si>
  <si>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</si>
  <si>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</si>
  <si>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</si>
  <si>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</si>
  <si>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</si>
  <si>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</si>
  <si>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</si>
  <si>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</si>
  <si>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</si>
  <si>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</si>
  <si>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</si>
  <si>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</si>
  <si>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</si>
  <si>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</si>
  <si>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</si>
  <si>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</si>
  <si>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</si>
  <si>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</si>
  <si>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</si>
  <si>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</si>
  <si>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</si>
  <si>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</si>
  <si>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</si>
  <si>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</si>
  <si>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</si>
  <si>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</si>
  <si>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</si>
  <si>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</si>
  <si>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</si>
  <si>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</si>
  <si>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</si>
  <si>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</si>
  <si>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</si>
  <si>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</si>
  <si>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</si>
  <si>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</si>
  <si>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</si>
  <si>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</si>
  <si>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</si>
  <si>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</si>
  <si>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</si>
  <si>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</si>
  <si>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</si>
  <si>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</si>
  <si>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</si>
  <si>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</si>
  <si>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</si>
  <si>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</si>
  <si>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</si>
  <si>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</si>
  <si>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</si>
  <si>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рис припущенный с подгарнир</t>
  </si>
  <si>
    <t>яблоко</t>
  </si>
  <si>
    <t>200/20</t>
  </si>
  <si>
    <t xml:space="preserve">хлеб пшеничный </t>
  </si>
  <si>
    <t>икра кабачковая</t>
  </si>
  <si>
    <t>рыба запечен</t>
  </si>
  <si>
    <t>котлета рыб запеченная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</si>
  <si>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</si>
  <si>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</si>
  <si>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</si>
  <si>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</si>
  <si>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</si>
  <si>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</si>
  <si>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 27 апреля  2021 год</t>
  </si>
  <si>
    <t>на30 апреля  2021 год</t>
  </si>
  <si>
    <t>Бариева Г.Т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</si>
  <si>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</si>
  <si>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</si>
  <si>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</si>
  <si>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</si>
  <si>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</si>
  <si>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</si>
  <si>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</si>
  <si>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</si>
  <si>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</si>
  <si>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</si>
  <si>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</si>
  <si>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</si>
  <si>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 xml:space="preserve">каша пшенная жидкая 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</si>
  <si>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</si>
  <si>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</si>
  <si>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</si>
  <si>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</si>
  <si>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</si>
  <si>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</si>
  <si>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</si>
  <si>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</si>
  <si>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</si>
  <si>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</si>
  <si>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</si>
  <si>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сала из моркови с изюм</t>
  </si>
  <si>
    <t>гуляш из говяд</t>
  </si>
  <si>
    <t xml:space="preserve">каша гречневая 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</si>
  <si>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</si>
  <si>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</si>
  <si>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</si>
  <si>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</si>
  <si>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</si>
  <si>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</si>
  <si>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 xml:space="preserve">бутерброд с маслом </t>
  </si>
  <si>
    <t xml:space="preserve">пудинг творожный запеч </t>
  </si>
  <si>
    <t>биточки руб</t>
  </si>
  <si>
    <t>100/5</t>
  </si>
  <si>
    <t>15 день</t>
  </si>
  <si>
    <t>на  23 сентября   2021 год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</si>
  <si>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</si>
  <si>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</si>
  <si>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</si>
  <si>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</si>
  <si>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</si>
  <si>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</si>
  <si>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на 24 сентября    2021 год</t>
  </si>
  <si>
    <t>17 день</t>
  </si>
  <si>
    <t>бутерброд с джемом</t>
  </si>
  <si>
    <t>20/25</t>
  </si>
  <si>
    <t>200/30</t>
  </si>
  <si>
    <t>на 27 сентября   2021 год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</si>
  <si>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</si>
  <si>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</si>
  <si>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</si>
  <si>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</si>
  <si>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</si>
  <si>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</si>
  <si>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</si>
  <si>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</si>
  <si>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</si>
  <si>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</si>
  <si>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</si>
  <si>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</si>
  <si>
    <t>на 07 октября   2021 год</t>
  </si>
  <si>
    <t>печенье</t>
  </si>
  <si>
    <t>на 11 октября  2021 год</t>
  </si>
  <si>
    <t>суфле Чизкейк</t>
  </si>
  <si>
    <t>на  08 октября   2021 год</t>
  </si>
  <si>
    <t>на 12 октября  2021 год</t>
  </si>
  <si>
    <t>на 13 октября   2021 год</t>
  </si>
  <si>
    <t>на  14 октября   2021 год</t>
  </si>
  <si>
    <t>на 15 октября 2021 год</t>
  </si>
  <si>
    <t>на 18 октября 2021 год</t>
  </si>
  <si>
    <t>на 19 октября  2021 год</t>
  </si>
  <si>
    <t>на 20 октября  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</si>
</sst>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0" fontId="18" fillId="0" borderId="34" xfId="0" applyFont="1" applyBorder="1"/>
    <xf numFmtId="0" fontId="29" fillId="0" borderId="30" xfId="0" applyFont="1" applyBorder="1" applyAlignment="1">
      <alignment horizontal="center"/>
    </xf>
    <xf numFmtId="1" fontId="22" fillId="24" borderId="27" xfId="0" applyNumberFormat="1" applyFont="1" applyFill="1" applyBorder="1" applyAlignment="1">
      <alignment horizontal="justify" vertical="top" wrapText="1"/>
    </xf>
    <xf numFmtId="1" fontId="22" fillId="24" borderId="21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205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151</v>
      </c>
      <c r="D22" s="91" t="s">
        <v>140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152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153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154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125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D8" sqref="D8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203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155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156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149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157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7" workbookViewId="0">
      <selection activeCell="G14" sqref="G14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206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14</v>
      </c>
      <c r="F10" s="1" t="s">
        <v>52</v>
      </c>
    </row>
    <row r="11" spans="2:7" x14ac:dyDescent="0.25">
      <c r="C11" s="1" t="s">
        <v>53</v>
      </c>
      <c r="D11" s="1"/>
      <c r="E11" s="83">
        <v>7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2.8" hidden="1" customHeight="1" x14ac:dyDescent="0.25">
      <c r="B17" s="50">
        <v>1</v>
      </c>
      <c r="C17" s="64" t="s">
        <v>65</v>
      </c>
      <c r="D17" s="73"/>
      <c r="E17" s="73">
        <v>0</v>
      </c>
      <c r="F17" s="73">
        <v>0</v>
      </c>
    </row>
    <row r="18" spans="2:6" ht="18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7.25" customHeight="1" x14ac:dyDescent="0.25">
      <c r="B22" s="50"/>
      <c r="C22" s="72" t="s">
        <v>67</v>
      </c>
      <c r="D22" s="67"/>
      <c r="E22" s="67"/>
      <c r="F22" s="67"/>
    </row>
    <row r="23" spans="2:6" ht="24.75" customHeight="1" x14ac:dyDescent="0.25">
      <c r="B23" s="50">
        <v>1</v>
      </c>
      <c r="C23" s="64" t="s">
        <v>96</v>
      </c>
      <c r="D23" s="125" t="s">
        <v>144</v>
      </c>
      <c r="E23" s="73">
        <v>133.80000000000001</v>
      </c>
      <c r="F23" s="107">
        <v>7.35</v>
      </c>
    </row>
    <row r="24" spans="2:6" ht="22.5" customHeight="1" x14ac:dyDescent="0.25">
      <c r="B24" s="50">
        <v>2</v>
      </c>
      <c r="C24" s="64" t="s">
        <v>204</v>
      </c>
      <c r="D24" s="73" t="s">
        <v>124</v>
      </c>
      <c r="E24" s="73">
        <v>309.5</v>
      </c>
      <c r="F24" s="107">
        <v>49.25</v>
      </c>
    </row>
    <row r="25" spans="2:6" ht="21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.75" customHeight="1" x14ac:dyDescent="0.25">
      <c r="B26" s="50">
        <v>4</v>
      </c>
      <c r="C26" s="64" t="s">
        <v>113</v>
      </c>
      <c r="D26" s="73">
        <v>106</v>
      </c>
      <c r="E26" s="73">
        <v>59.2</v>
      </c>
      <c r="F26" s="107">
        <v>12.72</v>
      </c>
    </row>
    <row r="27" spans="2:6" ht="20.25" customHeight="1" x14ac:dyDescent="0.25">
      <c r="B27" s="50">
        <v>5</v>
      </c>
      <c r="C27" s="64"/>
      <c r="D27" s="73"/>
      <c r="E27" s="73"/>
      <c r="F27" s="107"/>
    </row>
    <row r="28" spans="2:6" ht="22.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107"/>
    </row>
    <row r="30" spans="2:6" ht="15.6" hidden="1" x14ac:dyDescent="0.25">
      <c r="B30" s="50"/>
      <c r="C30" s="65" t="s">
        <v>62</v>
      </c>
      <c r="D30" s="66"/>
      <c r="E30" s="66">
        <f>E23+E24+E25+E26+E27+E28+E29</f>
        <v>563.30000000000007</v>
      </c>
      <c r="F30" s="66">
        <f>F23+F24+F25+F26+F27+F28+F29</f>
        <v>71.3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2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" hidden="1" x14ac:dyDescent="0.25">
      <c r="B34" s="50">
        <v>3</v>
      </c>
      <c r="C34" s="64" t="s">
        <v>65</v>
      </c>
      <c r="D34" s="73">
        <v>0</v>
      </c>
      <c r="E34" s="73">
        <v>0</v>
      </c>
      <c r="F34" s="73">
        <v>0</v>
      </c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563.30000000000007</v>
      </c>
      <c r="F42" s="66">
        <f>F21+F30+F35</f>
        <v>71.3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I24" sqref="I24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207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51</v>
      </c>
      <c r="E10" s="1"/>
      <c r="F10" s="83">
        <v>14</v>
      </c>
      <c r="G10" s="1" t="s">
        <v>52</v>
      </c>
    </row>
    <row r="11" spans="3:7" x14ac:dyDescent="0.25">
      <c r="D11" s="1" t="s">
        <v>53</v>
      </c>
      <c r="E11" s="1"/>
      <c r="F11" s="83">
        <v>7</v>
      </c>
      <c r="G11" s="1" t="s">
        <v>52</v>
      </c>
    </row>
    <row r="12" spans="3:7" x14ac:dyDescent="0.25">
      <c r="D12" s="1" t="s">
        <v>134</v>
      </c>
      <c r="E12" s="1"/>
      <c r="F12" s="83">
        <v>0</v>
      </c>
      <c r="G12" s="1" t="s">
        <v>52</v>
      </c>
    </row>
    <row r="13" spans="3:7" x14ac:dyDescent="0.25">
      <c r="D13" s="1" t="s">
        <v>170</v>
      </c>
      <c r="E13" s="1"/>
      <c r="F13" s="83">
        <v>21</v>
      </c>
      <c r="G13" s="1" t="s">
        <v>52</v>
      </c>
    </row>
    <row r="14" spans="3:7" x14ac:dyDescent="0.25">
      <c r="D14" s="1" t="s">
        <v>55</v>
      </c>
      <c r="E14" s="1"/>
      <c r="F14" s="7">
        <f>F10+F11+F12+F13</f>
        <v>42</v>
      </c>
      <c r="G14" s="1" t="s">
        <v>52</v>
      </c>
    </row>
    <row r="15" spans="3:7" ht="52.8" x14ac:dyDescent="0.25">
      <c r="C15" s="60" t="s">
        <v>56</v>
      </c>
      <c r="D15" s="60" t="s">
        <v>57</v>
      </c>
      <c r="E15" s="61" t="s">
        <v>58</v>
      </c>
      <c r="F15" s="60" t="s">
        <v>59</v>
      </c>
      <c r="G15" s="60" t="s">
        <v>60</v>
      </c>
    </row>
    <row r="16" spans="3:7" ht="16.2" hidden="1" thickBot="1" x14ac:dyDescent="0.3">
      <c r="C16" s="50"/>
      <c r="D16" s="62" t="s">
        <v>61</v>
      </c>
      <c r="E16" s="63"/>
      <c r="F16" s="63"/>
      <c r="G16" s="63"/>
    </row>
    <row r="17" spans="3:7" ht="22.2" hidden="1" customHeight="1" thickBot="1" x14ac:dyDescent="0.3">
      <c r="C17" s="50">
        <v>1</v>
      </c>
      <c r="D17" s="64" t="s">
        <v>65</v>
      </c>
      <c r="E17" s="73">
        <v>0</v>
      </c>
      <c r="F17" s="73">
        <v>0</v>
      </c>
      <c r="G17" s="73">
        <v>0</v>
      </c>
    </row>
    <row r="18" spans="3:7" ht="19.2" hidden="1" customHeight="1" thickBot="1" x14ac:dyDescent="0.3">
      <c r="C18" s="50">
        <v>2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3</v>
      </c>
      <c r="D19" s="64" t="s">
        <v>65</v>
      </c>
      <c r="E19" s="82" t="s">
        <v>69</v>
      </c>
      <c r="F19" s="73">
        <v>0</v>
      </c>
      <c r="G19" s="73">
        <v>0</v>
      </c>
    </row>
    <row r="20" spans="3:7" ht="21.6" hidden="1" customHeight="1" thickBot="1" x14ac:dyDescent="0.3">
      <c r="C20" s="50">
        <v>4</v>
      </c>
      <c r="D20" s="64"/>
      <c r="E20" s="82">
        <v>0</v>
      </c>
      <c r="F20" s="73">
        <v>0</v>
      </c>
      <c r="G20" s="73"/>
    </row>
    <row r="21" spans="3:7" ht="16.2" hidden="1" thickBot="1" x14ac:dyDescent="0.3">
      <c r="C21" s="50"/>
      <c r="D21" s="65" t="s">
        <v>62</v>
      </c>
      <c r="E21" s="66"/>
      <c r="F21" s="66">
        <f>F17+F18+F19+F20</f>
        <v>0</v>
      </c>
      <c r="G21" s="66">
        <f>G17+G18+G19+G20</f>
        <v>0</v>
      </c>
    </row>
    <row r="22" spans="3:7" ht="17.399999999999999" customHeight="1" thickBot="1" x14ac:dyDescent="0.3">
      <c r="C22" s="50"/>
      <c r="D22" s="65" t="s">
        <v>67</v>
      </c>
      <c r="E22" s="67"/>
      <c r="F22" s="67"/>
      <c r="G22" s="67"/>
    </row>
    <row r="23" spans="3:7" ht="21" customHeight="1" thickBot="1" x14ac:dyDescent="0.3">
      <c r="C23" s="50">
        <v>1</v>
      </c>
      <c r="D23" s="64" t="s">
        <v>158</v>
      </c>
      <c r="E23" s="106">
        <v>182</v>
      </c>
      <c r="F23" s="73">
        <v>16.100000000000001</v>
      </c>
      <c r="G23" s="73">
        <v>7.2</v>
      </c>
    </row>
    <row r="24" spans="3:7" ht="23.25" customHeight="1" thickBot="1" x14ac:dyDescent="0.3">
      <c r="C24" s="50">
        <v>2</v>
      </c>
      <c r="D24" s="64" t="s">
        <v>159</v>
      </c>
      <c r="E24" s="73">
        <v>100</v>
      </c>
      <c r="F24" s="73">
        <v>235.7</v>
      </c>
      <c r="G24" s="73">
        <v>24.21</v>
      </c>
    </row>
    <row r="25" spans="3:7" ht="20.25" customHeight="1" thickBot="1" x14ac:dyDescent="0.3">
      <c r="C25" s="50">
        <v>3</v>
      </c>
      <c r="D25" s="64" t="s">
        <v>82</v>
      </c>
      <c r="E25" s="73">
        <v>180</v>
      </c>
      <c r="F25" s="73">
        <v>175.5</v>
      </c>
      <c r="G25" s="73">
        <v>6.36</v>
      </c>
    </row>
    <row r="26" spans="3:7" ht="21.75" customHeight="1" thickBot="1" x14ac:dyDescent="0.3">
      <c r="C26" s="50">
        <v>4</v>
      </c>
      <c r="D26" s="64" t="s">
        <v>145</v>
      </c>
      <c r="E26" s="73">
        <v>200</v>
      </c>
      <c r="F26" s="73">
        <v>82.9</v>
      </c>
      <c r="G26" s="73">
        <v>5.85</v>
      </c>
    </row>
    <row r="27" spans="3:7" ht="20.25" customHeight="1" thickBot="1" x14ac:dyDescent="0.3">
      <c r="C27" s="50">
        <v>5</v>
      </c>
      <c r="D27" s="64" t="s">
        <v>86</v>
      </c>
      <c r="E27" s="73">
        <v>20</v>
      </c>
      <c r="F27" s="73">
        <v>40.5</v>
      </c>
      <c r="G27" s="73">
        <v>0.9</v>
      </c>
    </row>
    <row r="28" spans="3:7" ht="21.75" customHeight="1" thickBot="1" x14ac:dyDescent="0.3">
      <c r="C28" s="50">
        <v>6</v>
      </c>
      <c r="D28" s="64" t="s">
        <v>85</v>
      </c>
      <c r="E28" s="124">
        <v>20</v>
      </c>
      <c r="F28" s="73">
        <v>38.9</v>
      </c>
      <c r="G28" s="73">
        <v>2.67</v>
      </c>
    </row>
    <row r="29" spans="3:7" ht="19.5" customHeight="1" thickBot="1" x14ac:dyDescent="0.3">
      <c r="C29" s="50">
        <v>7</v>
      </c>
      <c r="D29" s="64"/>
      <c r="E29" s="67"/>
      <c r="F29" s="73"/>
      <c r="G29" s="73"/>
    </row>
    <row r="30" spans="3:7" ht="18" customHeight="1" thickBot="1" x14ac:dyDescent="0.3">
      <c r="C30" s="50">
        <v>8</v>
      </c>
      <c r="D30" s="64"/>
      <c r="E30" s="62"/>
      <c r="F30" s="67"/>
      <c r="G30" s="67"/>
    </row>
    <row r="31" spans="3:7" ht="0.6" customHeight="1" thickBot="1" x14ac:dyDescent="0.3">
      <c r="C31" s="50"/>
      <c r="D31" s="65" t="s">
        <v>62</v>
      </c>
      <c r="E31" s="110">
        <v>0</v>
      </c>
      <c r="F31" s="66">
        <f>F23+F24+F25+F26+F27+F28+F29+F30</f>
        <v>589.59999999999991</v>
      </c>
      <c r="G31" s="66">
        <f>G23+G24+G25+G26+G27+G28+G29+G30</f>
        <v>47.190000000000005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5.6" hidden="1" thickBot="1" x14ac:dyDescent="0.3">
      <c r="C33" s="50"/>
      <c r="D33" s="64" t="s">
        <v>65</v>
      </c>
      <c r="E33" s="110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4" t="s">
        <v>65</v>
      </c>
      <c r="E34" s="65"/>
      <c r="F34" s="73">
        <v>0</v>
      </c>
      <c r="G34" s="73">
        <v>0</v>
      </c>
    </row>
    <row r="35" spans="1:7" ht="16.2" hidden="1" thickBot="1" x14ac:dyDescent="0.3">
      <c r="C35" s="50"/>
      <c r="D35" s="65"/>
      <c r="E35" s="64"/>
      <c r="F35" s="66"/>
      <c r="G35" s="66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5.6" hidden="1" thickBot="1" x14ac:dyDescent="0.3">
      <c r="C41" s="50"/>
      <c r="D41" s="64"/>
      <c r="E41" s="64"/>
      <c r="F41" s="67"/>
      <c r="G41" s="67"/>
    </row>
    <row r="42" spans="1:7" ht="16.2" thickBot="1" x14ac:dyDescent="0.3">
      <c r="C42" s="50"/>
      <c r="D42" s="65" t="s">
        <v>63</v>
      </c>
      <c r="E42" s="104"/>
      <c r="F42" s="66">
        <f>F31</f>
        <v>589.59999999999991</v>
      </c>
      <c r="G42" s="66">
        <f>G23+G24+G25+G26+G27+G28</f>
        <v>47.190000000000005</v>
      </c>
    </row>
    <row r="43" spans="1:7" x14ac:dyDescent="0.25">
      <c r="A43" s="14"/>
      <c r="B43" s="14"/>
      <c r="C43" s="68"/>
      <c r="D43" s="69"/>
      <c r="E43" s="14"/>
      <c r="F43" s="69"/>
      <c r="G43" s="69"/>
    </row>
    <row r="44" spans="1:7" ht="0.75" customHeight="1" x14ac:dyDescent="0.25">
      <c r="A44" s="14"/>
      <c r="B44" s="14"/>
      <c r="C44" s="14"/>
      <c r="D44" s="14"/>
      <c r="F44" s="14"/>
      <c r="G44" s="14"/>
    </row>
    <row r="45" spans="1:7" hidden="1" x14ac:dyDescent="0.25">
      <c r="E45" s="7"/>
    </row>
    <row r="46" spans="1:7" x14ac:dyDescent="0.25">
      <c r="D46" s="7" t="s">
        <v>65</v>
      </c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7" x14ac:dyDescent="0.25">
      <c r="D49" s="7"/>
      <c r="F49" s="7"/>
      <c r="G49" s="7"/>
    </row>
    <row r="50" spans="4:7" hidden="1" x14ac:dyDescent="0.25">
      <c r="E50" s="37" t="s">
        <v>92</v>
      </c>
    </row>
    <row r="51" spans="4:7" x14ac:dyDescent="0.25">
      <c r="D51" t="s">
        <v>64</v>
      </c>
      <c r="E51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D28" sqref="D28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208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21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73">
        <v>0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8" hidden="1" customHeight="1" thickBot="1" x14ac:dyDescent="0.3">
      <c r="B22" s="50"/>
      <c r="C22" s="65" t="s">
        <v>67</v>
      </c>
      <c r="D22" s="67"/>
      <c r="E22" s="67"/>
      <c r="F22" s="67"/>
    </row>
    <row r="23" spans="2:6" ht="18.75" customHeight="1" thickBot="1" x14ac:dyDescent="0.3">
      <c r="B23" s="50">
        <v>1</v>
      </c>
      <c r="C23" s="64" t="s">
        <v>120</v>
      </c>
      <c r="D23" s="106" t="s">
        <v>140</v>
      </c>
      <c r="E23" s="73">
        <v>107.4</v>
      </c>
      <c r="F23" s="73">
        <v>14.74</v>
      </c>
    </row>
    <row r="24" spans="2:6" ht="20.25" customHeight="1" thickBot="1" x14ac:dyDescent="0.3">
      <c r="B24" s="50">
        <v>2</v>
      </c>
      <c r="C24" s="64" t="s">
        <v>160</v>
      </c>
      <c r="D24" s="73">
        <v>200</v>
      </c>
      <c r="E24" s="73">
        <v>198.4</v>
      </c>
      <c r="F24" s="73">
        <v>17.45</v>
      </c>
    </row>
    <row r="25" spans="2:6" ht="19.5" customHeight="1" thickBot="1" x14ac:dyDescent="0.3">
      <c r="B25" s="50">
        <v>3</v>
      </c>
      <c r="C25" s="64" t="s">
        <v>90</v>
      </c>
      <c r="D25" s="73">
        <v>200</v>
      </c>
      <c r="E25" s="73">
        <v>90.9</v>
      </c>
      <c r="F25" s="73">
        <v>6.65</v>
      </c>
    </row>
    <row r="26" spans="2:6" ht="18.75" customHeight="1" thickBot="1" x14ac:dyDescent="0.3">
      <c r="B26" s="50">
        <v>4</v>
      </c>
      <c r="C26" s="64" t="s">
        <v>161</v>
      </c>
      <c r="D26" s="73">
        <v>20</v>
      </c>
      <c r="E26" s="73">
        <v>38.9</v>
      </c>
      <c r="F26" s="73">
        <v>0.65</v>
      </c>
    </row>
    <row r="27" spans="2:6" ht="20.25" customHeight="1" thickBot="1" x14ac:dyDescent="0.3">
      <c r="B27" s="50">
        <v>5</v>
      </c>
      <c r="C27" s="64" t="s">
        <v>86</v>
      </c>
      <c r="D27" s="73">
        <v>20</v>
      </c>
      <c r="E27" s="73">
        <v>40.799999999999997</v>
      </c>
      <c r="F27" s="73">
        <v>0.9</v>
      </c>
    </row>
    <row r="28" spans="2:6" ht="20.25" customHeight="1" thickBot="1" x14ac:dyDescent="0.3">
      <c r="B28" s="50">
        <v>6</v>
      </c>
      <c r="C28" s="64" t="s">
        <v>113</v>
      </c>
      <c r="D28" s="73">
        <v>120</v>
      </c>
      <c r="E28" s="73">
        <v>86.5</v>
      </c>
      <c r="F28" s="73">
        <v>13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562.90000000000009</v>
      </c>
      <c r="F30" s="66">
        <f>F23+F24+F25+F26+F27+F28+F29</f>
        <v>53.389999999999993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562.90000000000009</v>
      </c>
      <c r="F42" s="66">
        <f>F21+F30+F35</f>
        <v>53.389999999999993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t="12" customHeight="1" x14ac:dyDescent="0.25">
      <c r="C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3" sqref="H13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131</v>
      </c>
    </row>
    <row r="8" spans="2:7" x14ac:dyDescent="0.25">
      <c r="C8" s="7" t="s">
        <v>209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1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44</v>
      </c>
      <c r="F14" s="1" t="s">
        <v>52</v>
      </c>
    </row>
    <row r="15" spans="2:7" ht="53.4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22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2.2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/>
      <c r="D20" s="73"/>
      <c r="E20" s="73"/>
      <c r="F20" s="73"/>
    </row>
    <row r="21" spans="2:6" ht="21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22.2" hidden="1" customHeight="1" thickBot="1" x14ac:dyDescent="0.3">
      <c r="B22" s="50"/>
      <c r="C22" s="71" t="s">
        <v>68</v>
      </c>
      <c r="D22" s="67"/>
      <c r="E22" s="67"/>
      <c r="F22" s="67"/>
    </row>
    <row r="23" spans="2:6" ht="24.75" customHeight="1" thickBot="1" x14ac:dyDescent="0.3">
      <c r="B23" s="50">
        <v>1</v>
      </c>
      <c r="C23" s="64" t="s">
        <v>162</v>
      </c>
      <c r="D23" s="106">
        <v>100</v>
      </c>
      <c r="E23" s="73">
        <v>65.7</v>
      </c>
      <c r="F23" s="107">
        <v>9.16</v>
      </c>
    </row>
    <row r="24" spans="2:6" ht="21.75" customHeight="1" thickBot="1" x14ac:dyDescent="0.3">
      <c r="B24" s="50">
        <v>2</v>
      </c>
      <c r="C24" s="64" t="s">
        <v>163</v>
      </c>
      <c r="D24" s="73">
        <v>100</v>
      </c>
      <c r="E24" s="73">
        <v>117.5</v>
      </c>
      <c r="F24" s="107">
        <v>42.99</v>
      </c>
    </row>
    <row r="25" spans="2:6" ht="28.5" customHeight="1" thickBot="1" x14ac:dyDescent="0.3">
      <c r="B25" s="50">
        <v>3</v>
      </c>
      <c r="C25" s="64" t="s">
        <v>164</v>
      </c>
      <c r="D25" s="73">
        <v>180</v>
      </c>
      <c r="E25" s="73">
        <v>285.89999999999998</v>
      </c>
      <c r="F25" s="107">
        <v>14.49</v>
      </c>
    </row>
    <row r="26" spans="2:6" ht="22.5" customHeight="1" thickBot="1" x14ac:dyDescent="0.3">
      <c r="B26" s="50">
        <v>4</v>
      </c>
      <c r="C26" s="64" t="s">
        <v>83</v>
      </c>
      <c r="D26" s="73">
        <v>200</v>
      </c>
      <c r="E26" s="73">
        <v>127.2</v>
      </c>
      <c r="F26" s="107">
        <v>10.220000000000001</v>
      </c>
    </row>
    <row r="27" spans="2:6" ht="20.25" customHeight="1" thickBot="1" x14ac:dyDescent="0.3">
      <c r="B27" s="50">
        <v>5</v>
      </c>
      <c r="C27" s="64" t="s">
        <v>88</v>
      </c>
      <c r="D27" s="73">
        <v>28</v>
      </c>
      <c r="E27" s="73">
        <v>38.9</v>
      </c>
      <c r="F27" s="107">
        <v>1.86</v>
      </c>
    </row>
    <row r="28" spans="2:6" ht="20.25" customHeight="1" thickBot="1" x14ac:dyDescent="0.3">
      <c r="B28" s="50">
        <v>6</v>
      </c>
      <c r="C28" s="64" t="s">
        <v>86</v>
      </c>
      <c r="D28" s="73">
        <v>14</v>
      </c>
      <c r="E28" s="73">
        <v>40.5</v>
      </c>
      <c r="F28" s="107">
        <v>0.86</v>
      </c>
    </row>
    <row r="29" spans="2:6" ht="19.8" customHeight="1" thickBot="1" x14ac:dyDescent="0.3">
      <c r="B29" s="50">
        <v>7</v>
      </c>
      <c r="C29" s="64"/>
      <c r="D29" s="73"/>
      <c r="E29" s="73"/>
      <c r="F29" s="73"/>
    </row>
    <row r="30" spans="2:6" ht="16.2" hidden="1" thickBot="1" x14ac:dyDescent="0.3">
      <c r="B30" s="50"/>
      <c r="C30" s="65" t="s">
        <v>62</v>
      </c>
      <c r="D30" s="66"/>
      <c r="E30" s="66">
        <f>E23+E24+E25+E26+E27+E28+E29</f>
        <v>675.69999999999993</v>
      </c>
      <c r="F30" s="66">
        <f>F23+F24+F25+F26+F27+F28+F29</f>
        <v>79.58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24" hidden="1" customHeight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675.69999999999993</v>
      </c>
      <c r="F42" s="66">
        <f>F21+F30+F35</f>
        <v>79.58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E14" sqref="E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132</v>
      </c>
    </row>
    <row r="8" spans="2:7" x14ac:dyDescent="0.25">
      <c r="C8" s="7" t="s">
        <v>210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169</v>
      </c>
      <c r="D11" s="1"/>
      <c r="E11" s="83">
        <v>13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165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166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167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168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E14" sqref="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133</v>
      </c>
    </row>
    <row r="8" spans="2:7" x14ac:dyDescent="0.25">
      <c r="C8" s="7" t="s">
        <v>211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169</v>
      </c>
      <c r="D11" s="1"/>
      <c r="E11" s="83">
        <v>13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171</v>
      </c>
      <c r="D23" s="87" t="s">
        <v>144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172</v>
      </c>
      <c r="D24" s="73" t="s">
        <v>124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workbookViewId="0">
      <selection activeCell="E13" sqref="E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212</v>
      </c>
      <c r="D8" s="7"/>
      <c r="E8" s="7" t="s">
        <v>79</v>
      </c>
      <c r="F8" s="7" t="s">
        <v>175</v>
      </c>
    </row>
    <row r="9" spans="2:7" x14ac:dyDescent="0.25">
      <c r="C9" s="1" t="s">
        <v>53</v>
      </c>
      <c r="D9" s="1"/>
      <c r="E9" s="83">
        <v>8</v>
      </c>
      <c r="F9" s="1" t="s">
        <v>52</v>
      </c>
    </row>
    <row r="10" spans="2:7" x14ac:dyDescent="0.25">
      <c r="C10" s="1" t="s">
        <v>169</v>
      </c>
      <c r="D10" s="1"/>
      <c r="E10" s="83">
        <v>14</v>
      </c>
      <c r="F10" s="1" t="s">
        <v>52</v>
      </c>
    </row>
    <row r="11" spans="2:7" x14ac:dyDescent="0.25">
      <c r="C11" s="1" t="s">
        <v>170</v>
      </c>
      <c r="D11" s="1"/>
      <c r="E11" s="83">
        <v>20</v>
      </c>
      <c r="F11" s="1" t="s">
        <v>52</v>
      </c>
    </row>
    <row r="12" spans="2:7" x14ac:dyDescent="0.25">
      <c r="C12" s="1" t="s">
        <v>134</v>
      </c>
      <c r="D12" s="1"/>
      <c r="E12" s="83">
        <v>1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173</v>
      </c>
      <c r="D22" s="82" t="s">
        <v>174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156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145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176</v>
      </c>
      <c r="D8" s="7"/>
      <c r="E8" s="7" t="s">
        <v>79</v>
      </c>
      <c r="F8" s="7" t="s">
        <v>182</v>
      </c>
    </row>
    <row r="9" spans="2:7" x14ac:dyDescent="0.25">
      <c r="C9" s="1" t="s">
        <v>53</v>
      </c>
      <c r="D9" s="1"/>
      <c r="E9" s="83">
        <v>7</v>
      </c>
      <c r="F9" s="1" t="s">
        <v>52</v>
      </c>
    </row>
    <row r="10" spans="2:7" x14ac:dyDescent="0.25">
      <c r="C10" s="1" t="s">
        <v>169</v>
      </c>
      <c r="D10" s="1"/>
      <c r="E10" s="83">
        <v>13</v>
      </c>
      <c r="F10" s="1" t="s">
        <v>52</v>
      </c>
    </row>
    <row r="11" spans="2:7" x14ac:dyDescent="0.25">
      <c r="C11" s="1" t="s">
        <v>170</v>
      </c>
      <c r="D11" s="1"/>
      <c r="E11" s="83">
        <v>21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177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179</v>
      </c>
      <c r="D23" s="73" t="s">
        <v>178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180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181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'6'!F31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'9'!F30</f>
        <v>71.3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'10'!G31</f>
        <v>47.190000000000005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'11'!F30</f>
        <v>53.389999999999993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'12'!F30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'19'!F28</f>
        <v>0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183</v>
      </c>
      <c r="D8" s="7"/>
      <c r="E8" s="7" t="s">
        <v>79</v>
      </c>
      <c r="F8" s="7" t="s">
        <v>184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134</v>
      </c>
      <c r="D11" s="1"/>
      <c r="E11" s="83">
        <v>2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42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185</v>
      </c>
      <c r="D22" s="73" t="s">
        <v>186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187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189</v>
      </c>
    </row>
    <row r="8" spans="3:7" x14ac:dyDescent="0.25">
      <c r="D8" s="7" t="s">
        <v>188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16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7</v>
      </c>
      <c r="G10" s="1" t="s">
        <v>52</v>
      </c>
    </row>
    <row r="11" spans="3:7" ht="15" customHeight="1" x14ac:dyDescent="0.25">
      <c r="D11" s="1" t="s">
        <v>134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170</v>
      </c>
      <c r="E12" s="1"/>
      <c r="F12" s="83">
        <v>20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140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190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73</v>
      </c>
    </row>
    <row r="8" spans="2:7" x14ac:dyDescent="0.25">
      <c r="C8" s="7" t="s">
        <v>135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19</v>
      </c>
      <c r="F10" s="1" t="s">
        <v>52</v>
      </c>
    </row>
    <row r="11" spans="2:7" x14ac:dyDescent="0.25">
      <c r="C11" s="10" t="s">
        <v>134</v>
      </c>
      <c r="D11" s="1"/>
      <c r="E11" s="83">
        <v>1</v>
      </c>
      <c r="F11" s="1" t="s">
        <v>52</v>
      </c>
    </row>
    <row r="12" spans="2:7" ht="13.8" thickBot="1" x14ac:dyDescent="0.3">
      <c r="B12" s="121"/>
      <c r="C12" s="122" t="s">
        <v>54</v>
      </c>
      <c r="D12" s="1"/>
      <c r="E12" s="7">
        <f>E9+E10+E11</f>
        <v>20</v>
      </c>
      <c r="F12" s="1" t="s">
        <v>52</v>
      </c>
    </row>
    <row r="13" spans="2:7" ht="40.200000000000003" thickBot="1" x14ac:dyDescent="0.3">
      <c r="B13" s="118" t="s">
        <v>56</v>
      </c>
      <c r="C13" s="117" t="s">
        <v>55</v>
      </c>
      <c r="D13" s="119" t="s">
        <v>58</v>
      </c>
      <c r="E13" s="60" t="s">
        <v>59</v>
      </c>
      <c r="F13" s="60" t="s">
        <v>60</v>
      </c>
    </row>
    <row r="14" spans="2:7" ht="15.6" thickBot="1" x14ac:dyDescent="0.3">
      <c r="B14" s="50"/>
      <c r="C14" s="120" t="s">
        <v>57</v>
      </c>
      <c r="D14" s="63"/>
      <c r="E14" s="63"/>
      <c r="F14" s="63"/>
    </row>
    <row r="15" spans="2:7" ht="22.2" customHeight="1" thickBot="1" x14ac:dyDescent="0.3">
      <c r="B15" s="50">
        <v>1</v>
      </c>
      <c r="C15" s="62" t="s">
        <v>61</v>
      </c>
      <c r="D15" s="73">
        <v>0</v>
      </c>
      <c r="E15" s="73">
        <v>0</v>
      </c>
      <c r="F15" s="73">
        <v>0</v>
      </c>
    </row>
    <row r="16" spans="2:7" ht="22.2" hidden="1" customHeight="1" x14ac:dyDescent="0.25">
      <c r="B16" s="50">
        <v>2</v>
      </c>
      <c r="C16" s="64" t="s">
        <v>65</v>
      </c>
      <c r="D16" s="82" t="s">
        <v>69</v>
      </c>
      <c r="E16" s="73">
        <v>0</v>
      </c>
      <c r="F16" s="73">
        <v>0</v>
      </c>
    </row>
    <row r="17" spans="2:6" ht="21.6" hidden="1" customHeight="1" x14ac:dyDescent="0.25">
      <c r="B17" s="50">
        <v>3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4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5.6" hidden="1" x14ac:dyDescent="0.25">
      <c r="B19" s="50"/>
      <c r="C19" s="64" t="s">
        <v>65</v>
      </c>
      <c r="D19" s="66"/>
      <c r="E19" s="66">
        <f>E15+E16+E17+E18</f>
        <v>0</v>
      </c>
      <c r="F19" s="66">
        <f>F15+F16+F17+F18</f>
        <v>0</v>
      </c>
    </row>
    <row r="20" spans="2:6" ht="15.6" hidden="1" x14ac:dyDescent="0.25">
      <c r="B20" s="50"/>
      <c r="C20" s="65" t="s">
        <v>62</v>
      </c>
      <c r="D20" s="67"/>
      <c r="E20" s="67"/>
      <c r="F20" s="67"/>
    </row>
    <row r="21" spans="2:6" ht="21.6" hidden="1" customHeight="1" x14ac:dyDescent="0.25">
      <c r="B21" s="50">
        <v>1</v>
      </c>
      <c r="C21" s="72" t="s">
        <v>67</v>
      </c>
      <c r="D21" s="73" t="s">
        <v>121</v>
      </c>
      <c r="E21" s="73">
        <v>83</v>
      </c>
      <c r="F21" s="73">
        <v>10.42</v>
      </c>
    </row>
    <row r="22" spans="2:6" ht="21" customHeight="1" thickBot="1" x14ac:dyDescent="0.3">
      <c r="B22" s="50">
        <v>2</v>
      </c>
      <c r="C22" s="64" t="s">
        <v>120</v>
      </c>
      <c r="D22" s="73">
        <v>100</v>
      </c>
      <c r="E22" s="73">
        <v>158</v>
      </c>
      <c r="F22" s="73">
        <v>10.3</v>
      </c>
    </row>
    <row r="23" spans="2:6" ht="18.75" customHeight="1" thickBot="1" x14ac:dyDescent="0.3">
      <c r="B23" s="50">
        <v>3</v>
      </c>
      <c r="C23" s="64" t="s">
        <v>128</v>
      </c>
      <c r="D23" s="73">
        <v>180</v>
      </c>
      <c r="E23" s="73">
        <v>189</v>
      </c>
      <c r="F23" s="73">
        <v>29.2</v>
      </c>
    </row>
    <row r="24" spans="2:6" ht="21" customHeight="1" x14ac:dyDescent="0.25">
      <c r="B24" s="50">
        <v>4</v>
      </c>
      <c r="C24" s="64" t="s">
        <v>122</v>
      </c>
      <c r="D24" s="73">
        <v>200</v>
      </c>
      <c r="E24" s="73">
        <v>118</v>
      </c>
      <c r="F24" s="73">
        <v>17.46</v>
      </c>
    </row>
    <row r="25" spans="2:6" ht="20.25" customHeight="1" x14ac:dyDescent="0.25">
      <c r="B25" s="50">
        <v>5</v>
      </c>
      <c r="C25" s="64" t="s">
        <v>90</v>
      </c>
      <c r="D25" s="73">
        <v>197</v>
      </c>
      <c r="E25" s="73">
        <v>36</v>
      </c>
      <c r="F25" s="73">
        <v>9.3800000000000008</v>
      </c>
    </row>
    <row r="26" spans="2:6" ht="20.25" customHeight="1" x14ac:dyDescent="0.25">
      <c r="B26" s="50">
        <v>6</v>
      </c>
      <c r="C26" s="64" t="s">
        <v>123</v>
      </c>
      <c r="D26" s="73">
        <v>197</v>
      </c>
      <c r="E26" s="73">
        <v>90</v>
      </c>
      <c r="F26" s="73">
        <v>21.67</v>
      </c>
    </row>
    <row r="27" spans="2:6" ht="18" customHeight="1" x14ac:dyDescent="0.25">
      <c r="B27" s="50">
        <v>7</v>
      </c>
      <c r="C27" s="64" t="s">
        <v>86</v>
      </c>
      <c r="D27" s="73">
        <v>30</v>
      </c>
      <c r="E27" s="73">
        <v>34</v>
      </c>
      <c r="F27" s="73">
        <v>1.5</v>
      </c>
    </row>
    <row r="28" spans="2:6" ht="15" customHeight="1" thickBot="1" x14ac:dyDescent="0.3">
      <c r="B28" s="50"/>
      <c r="C28" s="64"/>
      <c r="D28" s="66"/>
      <c r="E28" s="66"/>
      <c r="F28" s="66"/>
    </row>
    <row r="29" spans="2:6" ht="15.6" hidden="1" x14ac:dyDescent="0.25">
      <c r="B29" s="50"/>
      <c r="C29" s="65" t="s">
        <v>62</v>
      </c>
      <c r="D29" s="67"/>
      <c r="E29" s="67"/>
      <c r="F29" s="67"/>
    </row>
    <row r="30" spans="2:6" ht="15.6" hidden="1" x14ac:dyDescent="0.25">
      <c r="B30" s="50">
        <v>1</v>
      </c>
      <c r="C30" s="65" t="s">
        <v>66</v>
      </c>
      <c r="D30" s="73">
        <v>0</v>
      </c>
      <c r="E30" s="73">
        <v>0</v>
      </c>
      <c r="F30" s="73">
        <v>0</v>
      </c>
    </row>
    <row r="31" spans="2:6" ht="15" hidden="1" x14ac:dyDescent="0.25">
      <c r="B31" s="50">
        <v>2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3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.6" hidden="1" x14ac:dyDescent="0.25">
      <c r="B33" s="50"/>
      <c r="C33" s="64" t="s">
        <v>65</v>
      </c>
      <c r="D33" s="66"/>
      <c r="E33" s="66">
        <f>E30+E31+E32</f>
        <v>0</v>
      </c>
      <c r="F33" s="66">
        <f>F30+F31+F32</f>
        <v>0</v>
      </c>
    </row>
    <row r="34" spans="1:6" ht="15.6" hidden="1" x14ac:dyDescent="0.25">
      <c r="B34" s="50"/>
      <c r="C34" s="65" t="s">
        <v>62</v>
      </c>
      <c r="D34" s="67"/>
      <c r="E34" s="67"/>
      <c r="F34" s="67"/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.6" hidden="1" x14ac:dyDescent="0.25">
      <c r="B40" s="50"/>
      <c r="C40" s="64"/>
      <c r="D40" s="112"/>
      <c r="E40" s="113">
        <f>E19+E28+E33</f>
        <v>0</v>
      </c>
      <c r="F40" s="113">
        <f>F19+F28+F33</f>
        <v>0</v>
      </c>
    </row>
    <row r="41" spans="1:6" ht="16.2" thickBot="1" x14ac:dyDescent="0.3">
      <c r="A41" s="14"/>
      <c r="B41" s="68"/>
      <c r="C41" s="111" t="s">
        <v>63</v>
      </c>
      <c r="D41" s="116"/>
      <c r="E41" s="115"/>
      <c r="F41" s="123">
        <f>F22+F23+F24+F25+F26+F27</f>
        <v>89.51</v>
      </c>
    </row>
    <row r="42" spans="1:6" ht="0.75" customHeight="1" x14ac:dyDescent="0.25">
      <c r="A42" s="14"/>
      <c r="B42" s="14"/>
      <c r="C42" s="69"/>
      <c r="D42" s="114"/>
      <c r="E42" s="14"/>
      <c r="F42" s="14"/>
    </row>
    <row r="43" spans="1:6" hidden="1" x14ac:dyDescent="0.25">
      <c r="C43" s="14"/>
      <c r="D43" s="114"/>
    </row>
    <row r="44" spans="1:6" x14ac:dyDescent="0.25">
      <c r="D44" s="7"/>
      <c r="E44" s="7"/>
      <c r="F44" s="7"/>
    </row>
    <row r="45" spans="1:6" x14ac:dyDescent="0.25">
      <c r="C45" s="7" t="s">
        <v>65</v>
      </c>
      <c r="D45" s="7"/>
      <c r="E45" s="7"/>
      <c r="F45" s="7"/>
    </row>
    <row r="46" spans="1:6" x14ac:dyDescent="0.25">
      <c r="C46" s="11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hidden="1" x14ac:dyDescent="0.25">
      <c r="C48" s="7"/>
    </row>
    <row r="49" spans="3:4" x14ac:dyDescent="0.25">
      <c r="D49" s="37" t="s">
        <v>92</v>
      </c>
    </row>
    <row r="50" spans="3:4" x14ac:dyDescent="0.25">
      <c r="C50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193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134</v>
      </c>
      <c r="E12" s="1"/>
      <c r="F12" s="83">
        <v>2</v>
      </c>
      <c r="G12" s="77" t="s">
        <v>52</v>
      </c>
    </row>
    <row r="13" spans="1:8" x14ac:dyDescent="0.25">
      <c r="D13" s="1" t="s">
        <v>170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191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192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125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195</v>
      </c>
    </row>
    <row r="8" spans="2:7" x14ac:dyDescent="0.25">
      <c r="C8" s="7" t="s">
        <v>194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/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129</v>
      </c>
      <c r="D17" s="82" t="s">
        <v>138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139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136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134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126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127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137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'6'!F42</f>
        <v>43.3</v>
      </c>
      <c r="K18" s="50">
        <f t="shared" si="1"/>
        <v>736.09999999999991</v>
      </c>
      <c r="L18" s="50">
        <f t="shared" si="2"/>
        <v>-475.69999999999987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14</v>
      </c>
      <c r="J21" s="50">
        <f>'9'!F42</f>
        <v>71.3</v>
      </c>
      <c r="K21" s="50">
        <f t="shared" si="1"/>
        <v>998.19999999999993</v>
      </c>
      <c r="L21" s="50">
        <f t="shared" si="2"/>
        <v>-737.8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14</v>
      </c>
      <c r="J22" s="50">
        <f>'10'!G42</f>
        <v>47.190000000000005</v>
      </c>
      <c r="K22" s="50">
        <f t="shared" si="1"/>
        <v>660.66000000000008</v>
      </c>
      <c r="L22" s="50">
        <f t="shared" si="2"/>
        <v>-400.26000000000005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15</v>
      </c>
      <c r="J23" s="50">
        <f>'11'!F42</f>
        <v>53.389999999999993</v>
      </c>
      <c r="K23" s="50">
        <f t="shared" si="1"/>
        <v>800.84999999999991</v>
      </c>
      <c r="L23" s="50">
        <f t="shared" si="2"/>
        <v>-540.44999999999982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15</v>
      </c>
      <c r="J24" s="50">
        <f>'12'!F30</f>
        <v>79.58</v>
      </c>
      <c r="K24" s="50">
        <f t="shared" si="1"/>
        <v>1193.7</v>
      </c>
      <c r="L24" s="50">
        <f t="shared" si="2"/>
        <v>-933.3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8</v>
      </c>
      <c r="J25" s="50">
        <f>'13'!F42</f>
        <v>66.61</v>
      </c>
      <c r="K25" s="50">
        <f t="shared" si="1"/>
        <v>532.88</v>
      </c>
      <c r="L25" s="50">
        <f t="shared" si="2"/>
        <v>-272.47999999999996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'19'!F40</f>
        <v>0</v>
      </c>
      <c r="K31" s="50">
        <f t="shared" si="1"/>
        <v>0</v>
      </c>
      <c r="L31" s="50">
        <f t="shared" si="4"/>
        <v>260.40000000000003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332</v>
      </c>
      <c r="J37" s="94"/>
      <c r="K37" s="94">
        <f>SUM(K13:K36)</f>
        <v>22346.13</v>
      </c>
      <c r="L37" s="94">
        <f>SUM(L13:L36)</f>
        <v>-17138.129999999997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I14" sqref="I14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/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134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129</v>
      </c>
      <c r="D22" s="82" t="s">
        <v>138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139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196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140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141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197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199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134</v>
      </c>
      <c r="D12" s="7"/>
      <c r="E12" s="90">
        <v>1</v>
      </c>
      <c r="F12" s="1"/>
    </row>
    <row r="13" spans="2:7" x14ac:dyDescent="0.25">
      <c r="C13" s="1" t="s">
        <v>170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142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143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198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/>
    </row>
    <row r="13" spans="2:7" x14ac:dyDescent="0.25">
      <c r="C13" s="1" t="s">
        <v>170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144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146</v>
      </c>
      <c r="D24" s="73" t="s">
        <v>124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145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200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147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148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149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J28" sqref="J28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201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8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7</v>
      </c>
      <c r="F13" s="1" t="s">
        <v>52</v>
      </c>
    </row>
    <row r="14" spans="2:7" x14ac:dyDescent="0.25">
      <c r="C14" s="1" t="s">
        <v>55</v>
      </c>
      <c r="D14" s="1"/>
      <c r="E14" s="7">
        <f>E9+E10+E13</f>
        <v>15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1" hidden="1" customHeight="1" x14ac:dyDescent="0.25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8.600000000000001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2.2" hidden="1" customHeight="1" x14ac:dyDescent="0.25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87</v>
      </c>
      <c r="D23" s="106">
        <v>125</v>
      </c>
      <c r="E23" s="73">
        <v>38</v>
      </c>
      <c r="F23" s="73">
        <v>8.1300000000000008</v>
      </c>
    </row>
    <row r="24" spans="2:6" ht="21" customHeight="1" x14ac:dyDescent="0.25">
      <c r="B24" s="50">
        <v>2</v>
      </c>
      <c r="C24" s="64" t="s">
        <v>150</v>
      </c>
      <c r="D24" s="73" t="s">
        <v>116</v>
      </c>
      <c r="E24" s="73">
        <v>193</v>
      </c>
      <c r="F24" s="73">
        <v>16.739999999999998</v>
      </c>
    </row>
    <row r="25" spans="2:6" ht="26.25" customHeight="1" x14ac:dyDescent="0.25">
      <c r="B25" s="50">
        <v>3</v>
      </c>
      <c r="C25" s="64" t="s">
        <v>90</v>
      </c>
      <c r="D25" s="73">
        <v>200</v>
      </c>
      <c r="E25" s="73">
        <v>90.9</v>
      </c>
      <c r="F25" s="73">
        <v>7.71</v>
      </c>
    </row>
    <row r="26" spans="2:6" ht="23.25" customHeight="1" x14ac:dyDescent="0.25">
      <c r="B26" s="50">
        <v>4</v>
      </c>
      <c r="C26" s="64" t="s">
        <v>88</v>
      </c>
      <c r="D26" s="73">
        <v>28</v>
      </c>
      <c r="E26" s="73">
        <v>38.9</v>
      </c>
      <c r="F26" s="73">
        <v>1.86</v>
      </c>
    </row>
    <row r="27" spans="2:6" ht="20.25" customHeight="1" x14ac:dyDescent="0.25">
      <c r="B27" s="50">
        <v>5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.75" customHeight="1" x14ac:dyDescent="0.25">
      <c r="B28" s="50">
        <v>6</v>
      </c>
      <c r="C28" s="64" t="s">
        <v>202</v>
      </c>
      <c r="D28" s="73">
        <v>60</v>
      </c>
      <c r="E28" s="73">
        <v>157.69999999999999</v>
      </c>
      <c r="F28" s="73">
        <v>8</v>
      </c>
    </row>
    <row r="29" spans="2:6" ht="17.25" customHeight="1" x14ac:dyDescent="0.25">
      <c r="B29" s="50">
        <v>7</v>
      </c>
      <c r="C29" s="64"/>
      <c r="D29" s="73"/>
      <c r="E29" s="73"/>
      <c r="F29" s="73"/>
    </row>
    <row r="30" spans="2:6" ht="17.25" customHeight="1" x14ac:dyDescent="0.25">
      <c r="B30" s="50">
        <v>8</v>
      </c>
      <c r="C30" s="64"/>
      <c r="D30" s="67"/>
      <c r="E30" s="66"/>
      <c r="F30" s="66"/>
    </row>
    <row r="31" spans="2:6" ht="18.600000000000001" hidden="1" customHeight="1" x14ac:dyDescent="0.25">
      <c r="B31" s="50"/>
      <c r="C31" s="65" t="s">
        <v>62</v>
      </c>
      <c r="D31" s="67"/>
      <c r="E31" s="89"/>
      <c r="F31" s="89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E23+E24+E25+E26+E27+E28</f>
        <v>559</v>
      </c>
      <c r="F42" s="66">
        <f>F23+F24+F25+F26+F27+F28</f>
        <v>43.3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t="s">
        <v>64</v>
      </c>
      <c r="D48" s="37" t="s">
        <v>92</v>
      </c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2021-10-20T03:49:46Z</cp:lastPrinted>
  <dcterms:created xsi:type="dcterms:W3CDTF">2011-04-28T05:39:10Z</dcterms:created>
  <dcterms:modified xsi:type="dcterms:W3CDTF">2021-10-20T03:49:49Z</dcterms:modified>
</cp:coreProperties>
</file>