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B383" i="2"/>
  <c r="A383"/>
  <c r="L382"/>
  <c r="J382"/>
  <c r="I382"/>
  <c r="H382"/>
  <c r="G382"/>
  <c r="F382"/>
  <c r="B373"/>
  <c r="A373"/>
  <c r="L372"/>
  <c r="L383" s="1"/>
  <c r="J372"/>
  <c r="J383" s="1"/>
  <c r="I372"/>
  <c r="H372"/>
  <c r="H383" s="1"/>
  <c r="G372"/>
  <c r="G383" s="1"/>
  <c r="F372"/>
  <c r="F383" s="1"/>
  <c r="B363"/>
  <c r="A363"/>
  <c r="L362"/>
  <c r="J362"/>
  <c r="I362"/>
  <c r="H362"/>
  <c r="G362"/>
  <c r="F362"/>
  <c r="B353"/>
  <c r="A353"/>
  <c r="L352"/>
  <c r="L363" s="1"/>
  <c r="J352"/>
  <c r="J363" s="1"/>
  <c r="I352"/>
  <c r="I363" s="1"/>
  <c r="H352"/>
  <c r="G352"/>
  <c r="G363" s="1"/>
  <c r="F352"/>
  <c r="F363" s="1"/>
  <c r="B343"/>
  <c r="A343"/>
  <c r="L342"/>
  <c r="J342"/>
  <c r="I342"/>
  <c r="H342"/>
  <c r="G342"/>
  <c r="F342"/>
  <c r="B333"/>
  <c r="A333"/>
  <c r="L332"/>
  <c r="L343" s="1"/>
  <c r="J332"/>
  <c r="J343" s="1"/>
  <c r="I332"/>
  <c r="I343" s="1"/>
  <c r="H332"/>
  <c r="H343" s="1"/>
  <c r="G332"/>
  <c r="G343" s="1"/>
  <c r="F332"/>
  <c r="F343" s="1"/>
  <c r="B324"/>
  <c r="A324"/>
  <c r="L323"/>
  <c r="J323"/>
  <c r="I323"/>
  <c r="H323"/>
  <c r="G323"/>
  <c r="F323"/>
  <c r="B314"/>
  <c r="A314"/>
  <c r="L313"/>
  <c r="J313"/>
  <c r="J324" s="1"/>
  <c r="I313"/>
  <c r="I324" s="1"/>
  <c r="H313"/>
  <c r="H324" s="1"/>
  <c r="G313"/>
  <c r="G324" s="1"/>
  <c r="F313"/>
  <c r="F324" s="1"/>
  <c r="B305"/>
  <c r="A305"/>
  <c r="L304"/>
  <c r="J304"/>
  <c r="I304"/>
  <c r="H304"/>
  <c r="G304"/>
  <c r="F304"/>
  <c r="B295"/>
  <c r="A295"/>
  <c r="L294"/>
  <c r="L305" s="1"/>
  <c r="J294"/>
  <c r="J305" s="1"/>
  <c r="I294"/>
  <c r="I305" s="1"/>
  <c r="H294"/>
  <c r="H305" s="1"/>
  <c r="G294"/>
  <c r="G305" s="1"/>
  <c r="F294"/>
  <c r="F305" s="1"/>
  <c r="B287"/>
  <c r="A287"/>
  <c r="L286"/>
  <c r="J286"/>
  <c r="I286"/>
  <c r="H286"/>
  <c r="G286"/>
  <c r="F286"/>
  <c r="B277"/>
  <c r="A277"/>
  <c r="L276"/>
  <c r="L287" s="1"/>
  <c r="J276"/>
  <c r="J287" s="1"/>
  <c r="I276"/>
  <c r="I287" s="1"/>
  <c r="H276"/>
  <c r="H287" s="1"/>
  <c r="G276"/>
  <c r="G287" s="1"/>
  <c r="F276"/>
  <c r="F287" s="1"/>
  <c r="B267"/>
  <c r="A267"/>
  <c r="L266"/>
  <c r="J266"/>
  <c r="I266"/>
  <c r="H266"/>
  <c r="G266"/>
  <c r="F266"/>
  <c r="B257"/>
  <c r="A257"/>
  <c r="L256"/>
  <c r="L267" s="1"/>
  <c r="J256"/>
  <c r="J267" s="1"/>
  <c r="I256"/>
  <c r="I267" s="1"/>
  <c r="H256"/>
  <c r="H267" s="1"/>
  <c r="G256"/>
  <c r="G267" s="1"/>
  <c r="F256"/>
  <c r="F267" s="1"/>
  <c r="B250"/>
  <c r="A250"/>
  <c r="L249"/>
  <c r="J249"/>
  <c r="I249"/>
  <c r="H249"/>
  <c r="G249"/>
  <c r="F249"/>
  <c r="B240"/>
  <c r="A240"/>
  <c r="L239"/>
  <c r="L250" s="1"/>
  <c r="J239"/>
  <c r="J250" s="1"/>
  <c r="I239"/>
  <c r="I250" s="1"/>
  <c r="H239"/>
  <c r="H250" s="1"/>
  <c r="G239"/>
  <c r="G250" s="1"/>
  <c r="F239"/>
  <c r="F250" s="1"/>
  <c r="B230"/>
  <c r="A230"/>
  <c r="L229"/>
  <c r="J229"/>
  <c r="I229"/>
  <c r="H229"/>
  <c r="G229"/>
  <c r="F229"/>
  <c r="B220"/>
  <c r="A220"/>
  <c r="L219"/>
  <c r="L230" s="1"/>
  <c r="J219"/>
  <c r="J230" s="1"/>
  <c r="I219"/>
  <c r="I230" s="1"/>
  <c r="H219"/>
  <c r="H230" s="1"/>
  <c r="G219"/>
  <c r="G230" s="1"/>
  <c r="F219"/>
  <c r="F230" s="1"/>
  <c r="B211"/>
  <c r="A211"/>
  <c r="L210"/>
  <c r="J210"/>
  <c r="I210"/>
  <c r="H210"/>
  <c r="G210"/>
  <c r="F210"/>
  <c r="B201"/>
  <c r="A201"/>
  <c r="L200"/>
  <c r="L211" s="1"/>
  <c r="J200"/>
  <c r="J211" s="1"/>
  <c r="I200"/>
  <c r="I211" s="1"/>
  <c r="H200"/>
  <c r="H211" s="1"/>
  <c r="G200"/>
  <c r="G211" s="1"/>
  <c r="F200"/>
  <c r="F211" s="1"/>
  <c r="B190"/>
  <c r="A190"/>
  <c r="L189"/>
  <c r="J189"/>
  <c r="I189"/>
  <c r="H189"/>
  <c r="G189"/>
  <c r="F189"/>
  <c r="B180"/>
  <c r="A180"/>
  <c r="L179"/>
  <c r="J179"/>
  <c r="J190" s="1"/>
  <c r="I179"/>
  <c r="H179"/>
  <c r="H190" s="1"/>
  <c r="G179"/>
  <c r="G190" s="1"/>
  <c r="F179"/>
  <c r="F190" s="1"/>
  <c r="B171"/>
  <c r="A171"/>
  <c r="L170"/>
  <c r="J170"/>
  <c r="I170"/>
  <c r="H170"/>
  <c r="G170"/>
  <c r="F170"/>
  <c r="B161"/>
  <c r="A161"/>
  <c r="L160"/>
  <c r="L171" s="1"/>
  <c r="J160"/>
  <c r="J171" s="1"/>
  <c r="I160"/>
  <c r="H160"/>
  <c r="G160"/>
  <c r="G171" s="1"/>
  <c r="F160"/>
  <c r="F171" s="1"/>
  <c r="B154"/>
  <c r="A154"/>
  <c r="L153"/>
  <c r="J153"/>
  <c r="I153"/>
  <c r="H153"/>
  <c r="G153"/>
  <c r="F153"/>
  <c r="B144"/>
  <c r="A144"/>
  <c r="L143"/>
  <c r="L154" s="1"/>
  <c r="J143"/>
  <c r="J154" s="1"/>
  <c r="I143"/>
  <c r="I154" s="1"/>
  <c r="H143"/>
  <c r="H154" s="1"/>
  <c r="G143"/>
  <c r="G154" s="1"/>
  <c r="F143"/>
  <c r="F154" s="1"/>
  <c r="B135"/>
  <c r="A135"/>
  <c r="L134"/>
  <c r="J134"/>
  <c r="I134"/>
  <c r="H134"/>
  <c r="G134"/>
  <c r="F134"/>
  <c r="B125"/>
  <c r="A125"/>
  <c r="L124"/>
  <c r="L135" s="1"/>
  <c r="J124"/>
  <c r="J135" s="1"/>
  <c r="I124"/>
  <c r="I135" s="1"/>
  <c r="H124"/>
  <c r="H135" s="1"/>
  <c r="G124"/>
  <c r="G135" s="1"/>
  <c r="F124"/>
  <c r="F135" s="1"/>
  <c r="B115"/>
  <c r="A115"/>
  <c r="L114"/>
  <c r="J114"/>
  <c r="I114"/>
  <c r="H114"/>
  <c r="G114"/>
  <c r="F114"/>
  <c r="B105"/>
  <c r="A105"/>
  <c r="L104"/>
  <c r="L115" s="1"/>
  <c r="J104"/>
  <c r="J115" s="1"/>
  <c r="I104"/>
  <c r="I115" s="1"/>
  <c r="H104"/>
  <c r="H115" s="1"/>
  <c r="G104"/>
  <c r="G115" s="1"/>
  <c r="F104"/>
  <c r="F115" s="1"/>
  <c r="B97"/>
  <c r="A97"/>
  <c r="L96"/>
  <c r="J96"/>
  <c r="I96"/>
  <c r="H96"/>
  <c r="G96"/>
  <c r="F96"/>
  <c r="B87"/>
  <c r="A87"/>
  <c r="L86"/>
  <c r="L97" s="1"/>
  <c r="J86"/>
  <c r="J97" s="1"/>
  <c r="I86"/>
  <c r="I97" s="1"/>
  <c r="H86"/>
  <c r="G86"/>
  <c r="G97" s="1"/>
  <c r="F86"/>
  <c r="F97" s="1"/>
  <c r="B76"/>
  <c r="A76"/>
  <c r="L75"/>
  <c r="J75"/>
  <c r="I75"/>
  <c r="H75"/>
  <c r="G75"/>
  <c r="F75"/>
  <c r="B66"/>
  <c r="A66"/>
  <c r="L65"/>
  <c r="L76" s="1"/>
  <c r="J65"/>
  <c r="J76" s="1"/>
  <c r="I65"/>
  <c r="I76" s="1"/>
  <c r="H65"/>
  <c r="H76" s="1"/>
  <c r="G65"/>
  <c r="G76" s="1"/>
  <c r="F65"/>
  <c r="F76" s="1"/>
  <c r="B59"/>
  <c r="A59"/>
  <c r="L58"/>
  <c r="J58"/>
  <c r="I58"/>
  <c r="H58"/>
  <c r="G58"/>
  <c r="F58"/>
  <c r="B49"/>
  <c r="A49"/>
  <c r="L48"/>
  <c r="L59" s="1"/>
  <c r="J48"/>
  <c r="J59" s="1"/>
  <c r="I48"/>
  <c r="I59" s="1"/>
  <c r="H48"/>
  <c r="H59" s="1"/>
  <c r="G48"/>
  <c r="G59" s="1"/>
  <c r="F48"/>
  <c r="F59" s="1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L23" s="1"/>
  <c r="J12"/>
  <c r="J23" s="1"/>
  <c r="I12"/>
  <c r="I23" s="1"/>
  <c r="H12"/>
  <c r="H23" s="1"/>
  <c r="G12"/>
  <c r="G23" s="1"/>
  <c r="F12"/>
  <c r="F23" s="1"/>
  <c r="F384"/>
  <c r="H363" l="1"/>
  <c r="I383"/>
  <c r="L324"/>
  <c r="L384" s="1"/>
  <c r="J384"/>
  <c r="I384"/>
  <c r="H384"/>
  <c r="G384"/>
  <c r="H171"/>
  <c r="L190"/>
  <c r="H97"/>
  <c r="I190"/>
  <c r="I171"/>
</calcChain>
</file>

<file path=xl/sharedStrings.xml><?xml version="1.0" encoding="utf-8"?>
<sst xmlns="http://schemas.openxmlformats.org/spreadsheetml/2006/main" count="553" uniqueCount="150">
  <si>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</si>
  <si>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</si>
  <si>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</si>
  <si>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</si>
  <si>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</si>
  <si>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</si>
  <si>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</si>
  <si>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</si>
  <si>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</si>
  <si>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</si>
  <si>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</si>
  <si>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</si>
  <si>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</si>
  <si>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</si>
  <si>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</si>
  <si>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</si>
  <si>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</si>
  <si>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</si>
  <si>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</si>
  <si>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</si>
  <si>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</si>
  <si>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</si>
  <si>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</si>
  <si>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</si>
  <si>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</si>
  <si>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</si>
  <si>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</si>
  <si>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</si>
  <si>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</si>
  <si>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</si>
  <si>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</si>
  <si>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</si>
  <si>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</si>
  <si>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</si>
  <si>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</si>
  <si>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</si>
  <si>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</si>
  <si>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</si>
  <si>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</si>
  <si>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из овсяных хлопьев</t>
  </si>
  <si>
    <t>311-2004</t>
  </si>
  <si>
    <t>чай с лимоном и апельсином</t>
  </si>
  <si>
    <t>200/20/10</t>
  </si>
  <si>
    <t>686-2004</t>
  </si>
  <si>
    <t>хлеб пшеничный</t>
  </si>
  <si>
    <t>яблоко</t>
  </si>
  <si>
    <t>458-2006</t>
  </si>
  <si>
    <t>бутерброд с сыром и маслом</t>
  </si>
  <si>
    <t>хлеб пшеничный витаминизированный</t>
  </si>
  <si>
    <t>хлеб ржаной</t>
  </si>
  <si>
    <t>котлета рыбная запеченная</t>
  </si>
  <si>
    <t>388-2004</t>
  </si>
  <si>
    <t>пюре картофельное</t>
  </si>
  <si>
    <t>520-2004</t>
  </si>
  <si>
    <t>кофейный напиток</t>
  </si>
  <si>
    <t>690-2004</t>
  </si>
  <si>
    <t>йогурт молочный полужирный в инд упаковке</t>
  </si>
  <si>
    <t>плов из мяса</t>
  </si>
  <si>
    <t>370-2013</t>
  </si>
  <si>
    <t>какао с молоком</t>
  </si>
  <si>
    <t>642-1996</t>
  </si>
  <si>
    <t>апельсин</t>
  </si>
  <si>
    <t>запеканка"Царская" из творога с молоком сгущенным</t>
  </si>
  <si>
    <t>180/20</t>
  </si>
  <si>
    <t>362-2004</t>
  </si>
  <si>
    <t>чай "Витаминный"</t>
  </si>
  <si>
    <t>бутерброд с маслом</t>
  </si>
  <si>
    <t>1-2004</t>
  </si>
  <si>
    <t>фрикадельки из кур(2 шт. по 50 г)</t>
  </si>
  <si>
    <t>410-2013</t>
  </si>
  <si>
    <t>каша гречневая вязкаяотварная</t>
  </si>
  <si>
    <t>510-2004</t>
  </si>
  <si>
    <t>чай с молоком</t>
  </si>
  <si>
    <t>630-1996</t>
  </si>
  <si>
    <t>200/5</t>
  </si>
  <si>
    <t>каша пшеная жидкая с маслом</t>
  </si>
  <si>
    <t>йогурт молочный полужирный в инд.упаковке</t>
  </si>
  <si>
    <t>шницель из говядины</t>
  </si>
  <si>
    <t>451-2004</t>
  </si>
  <si>
    <t>макаронные изделия отварные</t>
  </si>
  <si>
    <t>516-2004</t>
  </si>
  <si>
    <t>сок в ассортименте</t>
  </si>
  <si>
    <t>518-2013</t>
  </si>
  <si>
    <t>бутерброд с сыром</t>
  </si>
  <si>
    <t>20/15</t>
  </si>
  <si>
    <t>фрикасе из птицы</t>
  </si>
  <si>
    <t>493-2004</t>
  </si>
  <si>
    <t>рис припущенный с овощами "Мозаика"</t>
  </si>
  <si>
    <t>416-2013</t>
  </si>
  <si>
    <t>йогурт молочный в индивид упаковке</t>
  </si>
  <si>
    <t>кондитерское изделие</t>
  </si>
  <si>
    <t>суфле чизкейк</t>
  </si>
  <si>
    <t>чай с сахаром</t>
  </si>
  <si>
    <t>685-2004</t>
  </si>
  <si>
    <t>458-2004</t>
  </si>
  <si>
    <t>овощи консервированные без уксуса (огурцы)</t>
  </si>
  <si>
    <t>101-2004</t>
  </si>
  <si>
    <t>биточки рыбные</t>
  </si>
  <si>
    <t>хлеб белый</t>
  </si>
  <si>
    <t>хлеб черный</t>
  </si>
  <si>
    <t>30/10</t>
  </si>
  <si>
    <t>345-2013</t>
  </si>
  <si>
    <t>493-2013</t>
  </si>
  <si>
    <t xml:space="preserve">бутерброд с сыром </t>
  </si>
  <si>
    <t>каша рисовая жидкая</t>
  </si>
  <si>
    <t>каша гречневая рассыпчатая</t>
  </si>
  <si>
    <t>508-2004</t>
  </si>
  <si>
    <t>гуляш из говядины</t>
  </si>
  <si>
    <t>437-2004</t>
  </si>
  <si>
    <t>хлеб чёрный</t>
  </si>
  <si>
    <t>овощи консервированные без уксуса</t>
  </si>
  <si>
    <t>суфле рыбное</t>
  </si>
  <si>
    <t>400-2004</t>
  </si>
  <si>
    <t>сок</t>
  </si>
  <si>
    <t>20/5</t>
  </si>
  <si>
    <t>пудинг творожный запеченный с молоком сгущенным</t>
  </si>
  <si>
    <t>йогурт молочный полужирный в индивид упаковке</t>
  </si>
  <si>
    <t>биточки рубленные из птицы запеченные с маслом</t>
  </si>
  <si>
    <t>90/5</t>
  </si>
  <si>
    <t>498-2004</t>
  </si>
  <si>
    <t>рис припущенный</t>
  </si>
  <si>
    <t>512-2004</t>
  </si>
  <si>
    <t>чай витаминный</t>
  </si>
  <si>
    <t>кашаманная жидкая с маслом</t>
  </si>
  <si>
    <t>выпечка</t>
  </si>
  <si>
    <t>булочка домашняя</t>
  </si>
  <si>
    <t>4564-2013</t>
  </si>
  <si>
    <t>чай с лимоном и апельсиномЦитрусовый заряд</t>
  </si>
  <si>
    <t>конфеты</t>
  </si>
  <si>
    <t>бутерброд с джемом</t>
  </si>
  <si>
    <t>20/25</t>
  </si>
  <si>
    <t>2-2004</t>
  </si>
  <si>
    <t>запеканка из творога с молоком сгущенным</t>
  </si>
  <si>
    <t>313-2013</t>
  </si>
  <si>
    <t>йогурт молочный в инд упаковке</t>
  </si>
  <si>
    <t>рагу из мяса</t>
  </si>
  <si>
    <t>3-2004</t>
  </si>
  <si>
    <t>фрукт</t>
  </si>
  <si>
    <t>рыба,запеченнаяяйцом</t>
  </si>
  <si>
    <t>341-2013</t>
  </si>
  <si>
    <t>458-006</t>
  </si>
  <si>
    <t>котлеты из говядины и курицы Школьные</t>
  </si>
  <si>
    <t>59-2013</t>
  </si>
  <si>
    <t>каша гречневая вязкая</t>
  </si>
  <si>
    <t>йогурт в индивид упаковке</t>
  </si>
  <si>
    <t>яйца вареные</t>
  </si>
  <si>
    <t>300-2013</t>
  </si>
  <si>
    <t>Аксурская СОШ,филиал МАОУ Дубровинская СОШ</t>
  </si>
  <si>
    <t>20-шк 13590-20/94</t>
  </si>
  <si>
    <t>АУ ТО "Центр технологического контроля"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</si>
</sst>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12" fontId="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4" fillId="2" borderId="2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7" fontId="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7" xfId="0" applyNumberFormat="1" applyFont="1" applyFill="1" applyBorder="1" applyAlignment="1" applyProtection="1">
      <alignment horizontal="center" vertical="top" wrapText="1"/>
      <protection locked="0"/>
    </xf>
    <xf numFmtId="14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17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14" fontId="4" fillId="2" borderId="23" xfId="0" applyNumberFormat="1" applyFont="1" applyFill="1" applyBorder="1" applyAlignment="1" applyProtection="1">
      <alignment horizontal="center" vertical="top" wrapText="1"/>
      <protection locked="0"/>
    </xf>
    <xf numFmtId="0" fontId="4" fillId="0" borderId="10" xfId="0" applyNumberFormat="1" applyFont="1" applyBorder="1" applyAlignment="1">
      <alignment horizontal="center"/>
    </xf>
    <xf numFmtId="0" fontId="13" fillId="2" borderId="24" xfId="0" applyFont="1" applyFill="1" applyBorder="1" applyAlignment="1" applyProtection="1">
      <alignment horizontal="left" vertical="center" wrapText="1"/>
      <protection locked="0"/>
    </xf>
    <xf numFmtId="0" fontId="13" fillId="2" borderId="25" xfId="0" applyFont="1" applyFill="1" applyBorder="1" applyAlignment="1" applyProtection="1">
      <alignment horizontal="left" vertical="center" wrapText="1"/>
      <protection locked="0"/>
    </xf>
    <xf numFmtId="0" fontId="13" fillId="2" borderId="26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87"/>
  <sheetViews>
    <sheetView tabSelected="1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L378" sqref="L37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85546875" style="2" customWidth="1"/>
    <col min="13" max="16384" width="9.140625" style="2"/>
  </cols>
  <sheetData>
    <row r="1" spans="1:12" ht="15">
      <c r="A1" s="1" t="s">
        <v>7</v>
      </c>
      <c r="C1" s="57" t="s">
        <v>147</v>
      </c>
      <c r="D1" s="58"/>
      <c r="E1" s="58"/>
      <c r="F1" s="12" t="s">
        <v>16</v>
      </c>
      <c r="G1" s="2" t="s">
        <v>17</v>
      </c>
      <c r="H1" s="59" t="s">
        <v>148</v>
      </c>
      <c r="I1" s="59"/>
      <c r="J1" s="59"/>
      <c r="K1" s="59"/>
    </row>
    <row r="2" spans="1:12" ht="18">
      <c r="A2" s="35" t="s">
        <v>6</v>
      </c>
      <c r="C2" s="2"/>
      <c r="G2" s="2" t="s">
        <v>18</v>
      </c>
      <c r="H2" s="72" t="s">
        <v>149</v>
      </c>
      <c r="I2" s="73"/>
      <c r="J2" s="73"/>
      <c r="K2" s="7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1" t="s">
        <v>26</v>
      </c>
      <c r="E6" s="42" t="s">
        <v>47</v>
      </c>
      <c r="F6" s="40">
        <v>200</v>
      </c>
      <c r="G6" s="40">
        <v>7.5</v>
      </c>
      <c r="H6" s="40">
        <v>7.7</v>
      </c>
      <c r="I6" s="40">
        <v>26</v>
      </c>
      <c r="J6" s="40">
        <v>203</v>
      </c>
      <c r="K6" s="41" t="s">
        <v>40</v>
      </c>
      <c r="L6" s="40"/>
    </row>
    <row r="7" spans="1:12" ht="15">
      <c r="A7" s="23"/>
      <c r="B7" s="15"/>
      <c r="C7" s="11"/>
      <c r="D7" s="5" t="s">
        <v>21</v>
      </c>
      <c r="E7" s="39" t="s">
        <v>39</v>
      </c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51" t="s">
        <v>42</v>
      </c>
      <c r="G8" s="43">
        <v>0.2</v>
      </c>
      <c r="H8" s="43">
        <v>0</v>
      </c>
      <c r="I8" s="43">
        <v>15.5</v>
      </c>
      <c r="J8" s="43">
        <v>62.8</v>
      </c>
      <c r="K8" s="44" t="s">
        <v>43</v>
      </c>
      <c r="L8" s="43"/>
    </row>
    <row r="9" spans="1:12" ht="15">
      <c r="A9" s="23"/>
      <c r="B9" s="15"/>
      <c r="C9" s="11"/>
      <c r="D9" s="7" t="s">
        <v>98</v>
      </c>
      <c r="E9" s="42" t="s">
        <v>44</v>
      </c>
      <c r="F9" s="51">
        <v>20</v>
      </c>
      <c r="G9" s="43">
        <v>1</v>
      </c>
      <c r="H9" s="43">
        <v>0.3</v>
      </c>
      <c r="I9" s="43">
        <v>8.1</v>
      </c>
      <c r="J9" s="43">
        <v>38.9</v>
      </c>
      <c r="K9" s="44"/>
      <c r="L9" s="43"/>
    </row>
    <row r="10" spans="1:12" ht="15">
      <c r="A10" s="23"/>
      <c r="B10" s="15"/>
      <c r="C10" s="11"/>
      <c r="D10" s="7" t="s">
        <v>99</v>
      </c>
      <c r="E10" s="42" t="s">
        <v>49</v>
      </c>
      <c r="F10" s="51">
        <v>20</v>
      </c>
      <c r="G10" s="43">
        <v>0.7</v>
      </c>
      <c r="H10" s="43">
        <v>0.1</v>
      </c>
      <c r="I10" s="43">
        <v>9.4</v>
      </c>
      <c r="J10" s="43">
        <v>41.3</v>
      </c>
      <c r="K10" s="44"/>
      <c r="L10" s="43"/>
    </row>
    <row r="11" spans="1:12" ht="15">
      <c r="A11" s="23"/>
      <c r="B11" s="15"/>
      <c r="C11" s="11"/>
      <c r="D11" s="7" t="s">
        <v>24</v>
      </c>
      <c r="E11" s="42" t="s">
        <v>45</v>
      </c>
      <c r="F11" s="51">
        <v>150</v>
      </c>
      <c r="G11" s="43">
        <v>0.6</v>
      </c>
      <c r="H11" s="43">
        <v>0</v>
      </c>
      <c r="I11" s="43">
        <v>21.6</v>
      </c>
      <c r="J11" s="43">
        <v>88.8</v>
      </c>
      <c r="K11" s="44" t="s">
        <v>46</v>
      </c>
      <c r="L11" s="43"/>
    </row>
    <row r="12" spans="1:12" ht="15">
      <c r="A12" s="24"/>
      <c r="B12" s="17"/>
      <c r="C12" s="8"/>
      <c r="D12" s="18" t="s">
        <v>33</v>
      </c>
      <c r="E12" s="9"/>
      <c r="F12" s="19">
        <f>SUM(F6:F11)</f>
        <v>390</v>
      </c>
      <c r="G12" s="19">
        <f>SUM(G6:G11)</f>
        <v>9.9999999999999982</v>
      </c>
      <c r="H12" s="19">
        <f>SUM(H6:H11)</f>
        <v>8.1</v>
      </c>
      <c r="I12" s="19">
        <f>SUM(I6:I11)</f>
        <v>80.599999999999994</v>
      </c>
      <c r="J12" s="19">
        <f>SUM(J6:J11)</f>
        <v>434.8</v>
      </c>
      <c r="K12" s="25"/>
      <c r="L12" s="19">
        <f>SUM(L6:L11)</f>
        <v>0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.75" thickBot="1">
      <c r="A23" s="29">
        <f>A6</f>
        <v>1</v>
      </c>
      <c r="B23" s="30">
        <f>B6</f>
        <v>1</v>
      </c>
      <c r="C23" s="60" t="s">
        <v>4</v>
      </c>
      <c r="D23" s="61"/>
      <c r="E23" s="31"/>
      <c r="F23" s="32">
        <f>F12+F22</f>
        <v>390</v>
      </c>
      <c r="G23" s="32">
        <f t="shared" ref="G23:J23" si="2">G12+G22</f>
        <v>9.9999999999999982</v>
      </c>
      <c r="H23" s="32">
        <f t="shared" si="2"/>
        <v>8.1</v>
      </c>
      <c r="I23" s="32">
        <f t="shared" si="2"/>
        <v>80.599999999999994</v>
      </c>
      <c r="J23" s="32">
        <f t="shared" si="2"/>
        <v>434.8</v>
      </c>
      <c r="K23" s="32"/>
      <c r="L23" s="32">
        <f t="shared" ref="L23" si="3">L12+L22</f>
        <v>0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 t="s">
        <v>50</v>
      </c>
      <c r="F24" s="40">
        <v>90</v>
      </c>
      <c r="G24" s="40">
        <v>9.3000000000000007</v>
      </c>
      <c r="H24" s="40">
        <v>8.3000000000000007</v>
      </c>
      <c r="I24" s="40">
        <v>11.6</v>
      </c>
      <c r="J24" s="40">
        <v>158.30000000000001</v>
      </c>
      <c r="K24" s="41" t="s">
        <v>51</v>
      </c>
      <c r="L24" s="40"/>
    </row>
    <row r="25" spans="1:12" ht="15">
      <c r="A25" s="14"/>
      <c r="B25" s="15"/>
      <c r="C25" s="11"/>
      <c r="D25" s="6"/>
      <c r="E25" s="42" t="s">
        <v>52</v>
      </c>
      <c r="F25" s="43">
        <v>150</v>
      </c>
      <c r="G25" s="43">
        <v>3.3</v>
      </c>
      <c r="H25" s="43">
        <v>4.4000000000000004</v>
      </c>
      <c r="I25" s="43">
        <v>23.5</v>
      </c>
      <c r="J25" s="43">
        <v>147</v>
      </c>
      <c r="K25" s="44" t="s">
        <v>53</v>
      </c>
      <c r="L25" s="43"/>
    </row>
    <row r="26" spans="1:12" ht="15">
      <c r="A26" s="14"/>
      <c r="B26" s="15"/>
      <c r="C26" s="11"/>
      <c r="D26" s="7" t="s">
        <v>22</v>
      </c>
      <c r="E26" s="42" t="s">
        <v>54</v>
      </c>
      <c r="F26" s="43">
        <v>200</v>
      </c>
      <c r="G26" s="43">
        <v>2.2999999999999998</v>
      </c>
      <c r="H26" s="43">
        <v>2.5</v>
      </c>
      <c r="I26" s="43">
        <v>14.8</v>
      </c>
      <c r="J26" s="43">
        <v>90.9</v>
      </c>
      <c r="K26" s="44" t="s">
        <v>55</v>
      </c>
      <c r="L26" s="43"/>
    </row>
    <row r="27" spans="1:12" ht="15">
      <c r="A27" s="14"/>
      <c r="B27" s="15"/>
      <c r="C27" s="11"/>
      <c r="D27" s="7" t="s">
        <v>23</v>
      </c>
      <c r="E27" s="42" t="s">
        <v>49</v>
      </c>
      <c r="F27" s="43">
        <v>20</v>
      </c>
      <c r="G27" s="43">
        <v>0.7</v>
      </c>
      <c r="H27" s="43">
        <v>0.1</v>
      </c>
      <c r="I27" s="43">
        <v>9.4</v>
      </c>
      <c r="J27" s="43">
        <v>41.3</v>
      </c>
      <c r="K27" s="44"/>
      <c r="L27" s="43"/>
    </row>
    <row r="28" spans="1:12" ht="15">
      <c r="A28" s="14"/>
      <c r="B28" s="15"/>
      <c r="C28" s="11"/>
      <c r="D28" s="7" t="s">
        <v>30</v>
      </c>
      <c r="E28" s="42" t="s">
        <v>56</v>
      </c>
      <c r="F28" s="43">
        <v>125</v>
      </c>
      <c r="G28" s="43">
        <v>1.8</v>
      </c>
      <c r="H28" s="43">
        <v>1.5</v>
      </c>
      <c r="I28" s="43">
        <v>4.5</v>
      </c>
      <c r="J28" s="43">
        <v>38.700000000000003</v>
      </c>
      <c r="K28" s="44"/>
      <c r="L28" s="43"/>
    </row>
    <row r="29" spans="1:12" ht="15">
      <c r="A29" s="14"/>
      <c r="B29" s="15"/>
      <c r="C29" s="11"/>
      <c r="D29" s="7" t="s">
        <v>24</v>
      </c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585</v>
      </c>
      <c r="G31" s="19">
        <f>SUM(G24:G30)</f>
        <v>17.400000000000002</v>
      </c>
      <c r="H31" s="19">
        <f>SUM(H24:H30)</f>
        <v>16.8</v>
      </c>
      <c r="I31" s="19">
        <f>SUM(I24:I30)</f>
        <v>63.800000000000004</v>
      </c>
      <c r="J31" s="19">
        <f>SUM(J24:J30)</f>
        <v>476.20000000000005</v>
      </c>
      <c r="K31" s="25"/>
      <c r="L31" s="19">
        <f>SUM(L24:L30)</f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:L41" si="4">SUM(G32:G40)</f>
        <v>0</v>
      </c>
      <c r="H41" s="19">
        <f t="shared" si="4"/>
        <v>0</v>
      </c>
      <c r="I41" s="19">
        <f t="shared" si="4"/>
        <v>0</v>
      </c>
      <c r="J41" s="19">
        <f t="shared" si="4"/>
        <v>0</v>
      </c>
      <c r="K41" s="25"/>
      <c r="L41" s="19">
        <f t="shared" si="4"/>
        <v>0</v>
      </c>
    </row>
    <row r="42" spans="1:12" ht="15.75" customHeight="1" thickBot="1">
      <c r="A42" s="33">
        <f>A24</f>
        <v>1</v>
      </c>
      <c r="B42" s="33">
        <f>B24</f>
        <v>2</v>
      </c>
      <c r="C42" s="60" t="s">
        <v>4</v>
      </c>
      <c r="D42" s="61"/>
      <c r="E42" s="31"/>
      <c r="F42" s="32">
        <f>F31+F41</f>
        <v>585</v>
      </c>
      <c r="G42" s="32">
        <f t="shared" ref="G42:L42" si="5">G31+G41</f>
        <v>17.400000000000002</v>
      </c>
      <c r="H42" s="32">
        <f t="shared" si="5"/>
        <v>16.8</v>
      </c>
      <c r="I42" s="32">
        <f t="shared" si="5"/>
        <v>63.800000000000004</v>
      </c>
      <c r="J42" s="32">
        <f t="shared" si="5"/>
        <v>476.20000000000005</v>
      </c>
      <c r="K42" s="32"/>
      <c r="L42" s="32">
        <f t="shared" si="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 t="s">
        <v>57</v>
      </c>
      <c r="F43" s="40">
        <v>200</v>
      </c>
      <c r="G43" s="40">
        <v>12.5</v>
      </c>
      <c r="H43" s="40">
        <v>13.7</v>
      </c>
      <c r="I43" s="40">
        <v>36.5</v>
      </c>
      <c r="J43" s="40">
        <v>319.3</v>
      </c>
      <c r="K43" s="41" t="s">
        <v>58</v>
      </c>
      <c r="L43" s="40"/>
    </row>
    <row r="44" spans="1:12" ht="15">
      <c r="A44" s="23"/>
      <c r="B44" s="15"/>
      <c r="C44" s="11"/>
      <c r="D44" s="7" t="s">
        <v>22</v>
      </c>
      <c r="E44" s="42" t="s">
        <v>59</v>
      </c>
      <c r="F44" s="43">
        <v>200</v>
      </c>
      <c r="G44" s="43">
        <v>3.4</v>
      </c>
      <c r="H44" s="43">
        <v>3.2</v>
      </c>
      <c r="I44" s="43">
        <v>21.2</v>
      </c>
      <c r="J44" s="43">
        <v>127.2</v>
      </c>
      <c r="K44" s="44" t="s">
        <v>60</v>
      </c>
      <c r="L44" s="43"/>
    </row>
    <row r="45" spans="1:12" ht="15">
      <c r="A45" s="23"/>
      <c r="B45" s="15"/>
      <c r="C45" s="11"/>
      <c r="D45" s="7" t="s">
        <v>23</v>
      </c>
      <c r="E45" s="42" t="s">
        <v>44</v>
      </c>
      <c r="F45" s="43">
        <v>20</v>
      </c>
      <c r="G45" s="43">
        <v>1</v>
      </c>
      <c r="H45" s="43">
        <v>0.3</v>
      </c>
      <c r="I45" s="43">
        <v>8.1</v>
      </c>
      <c r="J45" s="43">
        <v>38.9</v>
      </c>
      <c r="K45" s="44"/>
      <c r="L45" s="43"/>
    </row>
    <row r="46" spans="1:12" ht="15">
      <c r="A46" s="23"/>
      <c r="B46" s="15"/>
      <c r="C46" s="11"/>
      <c r="D46" s="7" t="s">
        <v>24</v>
      </c>
      <c r="E46" s="42" t="s">
        <v>61</v>
      </c>
      <c r="F46" s="43">
        <v>130</v>
      </c>
      <c r="G46" s="43">
        <v>0.6</v>
      </c>
      <c r="H46" s="43">
        <v>0.5</v>
      </c>
      <c r="I46" s="43">
        <v>19.899999999999999</v>
      </c>
      <c r="J46" s="43">
        <v>86.5</v>
      </c>
      <c r="K46" s="44"/>
      <c r="L46" s="43"/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4"/>
      <c r="B48" s="17"/>
      <c r="C48" s="8"/>
      <c r="D48" s="18" t="s">
        <v>33</v>
      </c>
      <c r="E48" s="9"/>
      <c r="F48" s="19">
        <f>SUM(F43:F47)</f>
        <v>550</v>
      </c>
      <c r="G48" s="19">
        <f>SUM(G43:G47)</f>
        <v>17.5</v>
      </c>
      <c r="H48" s="19">
        <f>SUM(H43:H47)</f>
        <v>17.7</v>
      </c>
      <c r="I48" s="19">
        <f>SUM(I43:I47)</f>
        <v>85.699999999999989</v>
      </c>
      <c r="J48" s="19">
        <f>SUM(J43:J47)</f>
        <v>571.9</v>
      </c>
      <c r="K48" s="25"/>
      <c r="L48" s="19">
        <f>SUM(L43:L47)</f>
        <v>0</v>
      </c>
    </row>
    <row r="49" spans="1:12" ht="15">
      <c r="A49" s="26">
        <f>A43</f>
        <v>1</v>
      </c>
      <c r="B49" s="13">
        <f>B43</f>
        <v>3</v>
      </c>
      <c r="C49" s="10" t="s">
        <v>25</v>
      </c>
      <c r="D49" s="7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7" t="s">
        <v>27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7" t="s">
        <v>28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29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30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31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32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4"/>
      <c r="B58" s="17"/>
      <c r="C58" s="8"/>
      <c r="D58" s="18" t="s">
        <v>33</v>
      </c>
      <c r="E58" s="9"/>
      <c r="F58" s="19">
        <f>SUM(F49:F57)</f>
        <v>0</v>
      </c>
      <c r="G58" s="19">
        <f t="shared" ref="G58:L58" si="6">SUM(G49:G57)</f>
        <v>0</v>
      </c>
      <c r="H58" s="19">
        <f t="shared" si="6"/>
        <v>0</v>
      </c>
      <c r="I58" s="19">
        <f t="shared" si="6"/>
        <v>0</v>
      </c>
      <c r="J58" s="19">
        <f t="shared" si="6"/>
        <v>0</v>
      </c>
      <c r="K58" s="25"/>
      <c r="L58" s="19">
        <f t="shared" si="6"/>
        <v>0</v>
      </c>
    </row>
    <row r="59" spans="1:12" ht="15.75" customHeight="1" thickBot="1">
      <c r="A59" s="29">
        <f>A43</f>
        <v>1</v>
      </c>
      <c r="B59" s="30">
        <f>B43</f>
        <v>3</v>
      </c>
      <c r="C59" s="60" t="s">
        <v>4</v>
      </c>
      <c r="D59" s="61"/>
      <c r="E59" s="31"/>
      <c r="F59" s="32">
        <f>F48+F58</f>
        <v>550</v>
      </c>
      <c r="G59" s="32">
        <f t="shared" ref="G59:L59" si="7">G48+G58</f>
        <v>17.5</v>
      </c>
      <c r="H59" s="32">
        <f t="shared" si="7"/>
        <v>17.7</v>
      </c>
      <c r="I59" s="32">
        <f t="shared" si="7"/>
        <v>85.699999999999989</v>
      </c>
      <c r="J59" s="32">
        <f t="shared" si="7"/>
        <v>571.9</v>
      </c>
      <c r="K59" s="32"/>
      <c r="L59" s="32">
        <f t="shared" si="7"/>
        <v>0</v>
      </c>
    </row>
    <row r="60" spans="1:12" ht="15">
      <c r="A60" s="20">
        <v>1</v>
      </c>
      <c r="B60" s="21">
        <v>4</v>
      </c>
      <c r="C60" s="22" t="s">
        <v>20</v>
      </c>
      <c r="D60" s="53" t="s">
        <v>21</v>
      </c>
      <c r="E60" s="39" t="s">
        <v>62</v>
      </c>
      <c r="F60" s="40" t="s">
        <v>63</v>
      </c>
      <c r="G60" s="40">
        <v>15.5</v>
      </c>
      <c r="H60" s="40">
        <v>12.9</v>
      </c>
      <c r="I60" s="40">
        <v>31.7</v>
      </c>
      <c r="J60" s="40">
        <v>304.8</v>
      </c>
      <c r="K60" s="41" t="s">
        <v>64</v>
      </c>
      <c r="L60" s="40"/>
    </row>
    <row r="61" spans="1:12" ht="15">
      <c r="A61" s="23"/>
      <c r="B61" s="15"/>
      <c r="C61" s="11"/>
      <c r="D61" s="7" t="s">
        <v>22</v>
      </c>
      <c r="E61" s="42" t="s">
        <v>65</v>
      </c>
      <c r="F61" s="43">
        <v>200</v>
      </c>
      <c r="G61" s="43">
        <v>0.7</v>
      </c>
      <c r="H61" s="43">
        <v>0.1</v>
      </c>
      <c r="I61" s="43">
        <v>19.8</v>
      </c>
      <c r="J61" s="43">
        <v>82.9</v>
      </c>
      <c r="K61" s="44">
        <v>4932013</v>
      </c>
      <c r="L61" s="43"/>
    </row>
    <row r="62" spans="1:12" ht="15">
      <c r="A62" s="23"/>
      <c r="B62" s="15"/>
      <c r="C62" s="11"/>
      <c r="D62" s="7" t="s">
        <v>26</v>
      </c>
      <c r="E62" s="42" t="s">
        <v>66</v>
      </c>
      <c r="F62" s="63" t="s">
        <v>100</v>
      </c>
      <c r="G62" s="43">
        <v>2.2999999999999998</v>
      </c>
      <c r="H62" s="43">
        <v>7.4</v>
      </c>
      <c r="I62" s="43">
        <v>14.5</v>
      </c>
      <c r="J62" s="43">
        <v>133.80000000000001</v>
      </c>
      <c r="K62" s="55" t="s">
        <v>67</v>
      </c>
      <c r="L62" s="43"/>
    </row>
    <row r="63" spans="1:12" ht="15">
      <c r="A63" s="23"/>
      <c r="B63" s="15"/>
      <c r="C63" s="11"/>
      <c r="D63" s="7" t="s">
        <v>24</v>
      </c>
      <c r="E63" s="42" t="s">
        <v>45</v>
      </c>
      <c r="F63" s="43">
        <v>100</v>
      </c>
      <c r="G63" s="43">
        <v>0.4</v>
      </c>
      <c r="H63" s="43">
        <v>0</v>
      </c>
      <c r="I63" s="43">
        <v>14.4</v>
      </c>
      <c r="J63" s="43">
        <v>59.2</v>
      </c>
      <c r="K63" s="44" t="s">
        <v>46</v>
      </c>
      <c r="L63" s="43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4"/>
      <c r="B65" s="17"/>
      <c r="C65" s="8"/>
      <c r="D65" s="18" t="s">
        <v>33</v>
      </c>
      <c r="E65" s="9"/>
      <c r="F65" s="19">
        <f>SUM(F60:F64)</f>
        <v>300</v>
      </c>
      <c r="G65" s="19">
        <f>SUM(G60:G64)</f>
        <v>18.899999999999999</v>
      </c>
      <c r="H65" s="19">
        <f>SUM(H60:H64)</f>
        <v>20.399999999999999</v>
      </c>
      <c r="I65" s="19">
        <f>SUM(I60:I64)</f>
        <v>80.400000000000006</v>
      </c>
      <c r="J65" s="19">
        <f>SUM(J60:J64)</f>
        <v>580.70000000000005</v>
      </c>
      <c r="K65" s="25"/>
      <c r="L65" s="19">
        <f>SUM(L60:L64)</f>
        <v>0</v>
      </c>
    </row>
    <row r="66" spans="1:12" ht="15">
      <c r="A66" s="26">
        <f>A60</f>
        <v>1</v>
      </c>
      <c r="B66" s="13">
        <f>B60</f>
        <v>4</v>
      </c>
      <c r="C66" s="10" t="s">
        <v>25</v>
      </c>
      <c r="D66" s="7" t="s">
        <v>26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27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7" t="s">
        <v>28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7" t="s">
        <v>29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7" t="s">
        <v>30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31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32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4"/>
      <c r="B75" s="17"/>
      <c r="C75" s="8"/>
      <c r="D75" s="18" t="s">
        <v>33</v>
      </c>
      <c r="E75" s="9"/>
      <c r="F75" s="19">
        <f>SUM(F66:F74)</f>
        <v>0</v>
      </c>
      <c r="G75" s="19">
        <f t="shared" ref="G75:L75" si="8">SUM(G66:G74)</f>
        <v>0</v>
      </c>
      <c r="H75" s="19">
        <f t="shared" si="8"/>
        <v>0</v>
      </c>
      <c r="I75" s="19">
        <f t="shared" si="8"/>
        <v>0</v>
      </c>
      <c r="J75" s="19">
        <f t="shared" si="8"/>
        <v>0</v>
      </c>
      <c r="K75" s="25"/>
      <c r="L75" s="19">
        <f t="shared" si="8"/>
        <v>0</v>
      </c>
    </row>
    <row r="76" spans="1:12" ht="15.75" customHeight="1" thickBot="1">
      <c r="A76" s="29">
        <f>A60</f>
        <v>1</v>
      </c>
      <c r="B76" s="30">
        <f>B60</f>
        <v>4</v>
      </c>
      <c r="C76" s="60" t="s">
        <v>4</v>
      </c>
      <c r="D76" s="61"/>
      <c r="E76" s="31"/>
      <c r="F76" s="32">
        <f>F65+F75</f>
        <v>300</v>
      </c>
      <c r="G76" s="32">
        <f t="shared" ref="G76:L76" si="9">G65+G75</f>
        <v>18.899999999999999</v>
      </c>
      <c r="H76" s="32">
        <f t="shared" si="9"/>
        <v>20.399999999999999</v>
      </c>
      <c r="I76" s="32">
        <f t="shared" si="9"/>
        <v>80.400000000000006</v>
      </c>
      <c r="J76" s="32">
        <f t="shared" si="9"/>
        <v>580.70000000000005</v>
      </c>
      <c r="K76" s="32"/>
      <c r="L76" s="32">
        <f t="shared" si="9"/>
        <v>0</v>
      </c>
    </row>
    <row r="77" spans="1:12" ht="15">
      <c r="A77" s="20">
        <v>1</v>
      </c>
      <c r="B77" s="21">
        <v>5</v>
      </c>
      <c r="C77" s="22" t="s">
        <v>20</v>
      </c>
      <c r="D77" s="5" t="s">
        <v>21</v>
      </c>
      <c r="E77" s="39" t="s">
        <v>68</v>
      </c>
      <c r="F77" s="40">
        <v>100</v>
      </c>
      <c r="G77" s="40">
        <v>10.8</v>
      </c>
      <c r="H77" s="40">
        <v>10.9</v>
      </c>
      <c r="I77" s="40">
        <v>5.4</v>
      </c>
      <c r="J77" s="40">
        <v>162.9</v>
      </c>
      <c r="K77" s="41" t="s">
        <v>69</v>
      </c>
      <c r="L77" s="40"/>
    </row>
    <row r="78" spans="1:12" ht="15">
      <c r="A78" s="23"/>
      <c r="B78" s="15"/>
      <c r="C78" s="11"/>
      <c r="D78" s="6"/>
      <c r="E78" s="42" t="s">
        <v>70</v>
      </c>
      <c r="F78" s="43">
        <v>150</v>
      </c>
      <c r="G78" s="43">
        <v>1.7</v>
      </c>
      <c r="H78" s="43">
        <v>4.5</v>
      </c>
      <c r="I78" s="43">
        <v>24.3</v>
      </c>
      <c r="J78" s="43">
        <v>148.6</v>
      </c>
      <c r="K78" s="44" t="s">
        <v>71</v>
      </c>
      <c r="L78" s="43"/>
    </row>
    <row r="79" spans="1:12" ht="15">
      <c r="A79" s="23"/>
      <c r="B79" s="15"/>
      <c r="C79" s="11"/>
      <c r="D79" s="7" t="s">
        <v>22</v>
      </c>
      <c r="E79" s="42" t="s">
        <v>72</v>
      </c>
      <c r="F79" s="43">
        <v>200</v>
      </c>
      <c r="G79" s="43">
        <v>2.8</v>
      </c>
      <c r="H79" s="43">
        <v>2.5</v>
      </c>
      <c r="I79" s="43">
        <v>15.1</v>
      </c>
      <c r="J79" s="43">
        <v>94.1</v>
      </c>
      <c r="K79" s="44" t="s">
        <v>73</v>
      </c>
      <c r="L79" s="43"/>
    </row>
    <row r="80" spans="1:12" ht="15">
      <c r="A80" s="23"/>
      <c r="B80" s="15"/>
      <c r="C80" s="11"/>
      <c r="D80" s="64" t="s">
        <v>98</v>
      </c>
      <c r="E80" s="42" t="s">
        <v>44</v>
      </c>
      <c r="F80" s="43">
        <v>20</v>
      </c>
      <c r="G80" s="43">
        <v>1</v>
      </c>
      <c r="H80" s="43">
        <v>0.3</v>
      </c>
      <c r="I80" s="43">
        <v>8.1</v>
      </c>
      <c r="J80" s="43">
        <v>38.9</v>
      </c>
      <c r="K80" s="44"/>
      <c r="L80" s="43"/>
    </row>
    <row r="81" spans="1:12" ht="15">
      <c r="A81" s="23"/>
      <c r="B81" s="15"/>
      <c r="C81" s="11"/>
      <c r="D81" s="64" t="s">
        <v>99</v>
      </c>
      <c r="E81" s="42" t="s">
        <v>49</v>
      </c>
      <c r="F81" s="43">
        <v>20</v>
      </c>
      <c r="G81" s="43">
        <v>0.7</v>
      </c>
      <c r="H81" s="43">
        <v>0.1</v>
      </c>
      <c r="I81" s="43">
        <v>9.4</v>
      </c>
      <c r="J81" s="43">
        <v>41.3</v>
      </c>
      <c r="K81" s="44"/>
      <c r="L81" s="43"/>
    </row>
    <row r="82" spans="1:12" ht="15">
      <c r="A82" s="23"/>
      <c r="B82" s="15"/>
      <c r="C82" s="11"/>
      <c r="D82" s="7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24</v>
      </c>
      <c r="E83" s="42" t="s">
        <v>61</v>
      </c>
      <c r="F83" s="43">
        <v>100</v>
      </c>
      <c r="G83" s="43">
        <v>0.4</v>
      </c>
      <c r="H83" s="43">
        <v>0</v>
      </c>
      <c r="I83" s="43">
        <v>14.4</v>
      </c>
      <c r="J83" s="43">
        <v>59.2</v>
      </c>
      <c r="K83" s="44" t="s">
        <v>46</v>
      </c>
      <c r="L83" s="43"/>
    </row>
    <row r="84" spans="1:12" ht="1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4"/>
      <c r="B86" s="17"/>
      <c r="C86" s="8"/>
      <c r="D86" s="18" t="s">
        <v>33</v>
      </c>
      <c r="E86" s="9"/>
      <c r="F86" s="19">
        <f>SUM(F77:F85)</f>
        <v>590</v>
      </c>
      <c r="G86" s="19">
        <f t="shared" ref="G86:L86" si="10">SUM(G77:G85)</f>
        <v>17.399999999999999</v>
      </c>
      <c r="H86" s="19">
        <f t="shared" si="10"/>
        <v>18.3</v>
      </c>
      <c r="I86" s="19">
        <f t="shared" si="10"/>
        <v>76.7</v>
      </c>
      <c r="J86" s="19">
        <f t="shared" si="10"/>
        <v>545</v>
      </c>
      <c r="K86" s="25"/>
      <c r="L86" s="19">
        <f t="shared" si="10"/>
        <v>0</v>
      </c>
    </row>
    <row r="87" spans="1:12" ht="15">
      <c r="A87" s="26">
        <f>A77</f>
        <v>1</v>
      </c>
      <c r="B87" s="13">
        <f>B77</f>
        <v>5</v>
      </c>
      <c r="C87" s="10" t="s">
        <v>25</v>
      </c>
      <c r="D87" s="7" t="s">
        <v>26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7" t="s">
        <v>27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28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29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30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31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32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4"/>
      <c r="B96" s="17"/>
      <c r="C96" s="8"/>
      <c r="D96" s="18" t="s">
        <v>33</v>
      </c>
      <c r="E96" s="9"/>
      <c r="F96" s="19">
        <f>SUM(F87:F95)</f>
        <v>0</v>
      </c>
      <c r="G96" s="19">
        <f t="shared" ref="G96:L96" si="11">SUM(G87:G95)</f>
        <v>0</v>
      </c>
      <c r="H96" s="19">
        <f t="shared" si="11"/>
        <v>0</v>
      </c>
      <c r="I96" s="19">
        <f t="shared" si="11"/>
        <v>0</v>
      </c>
      <c r="J96" s="19">
        <f t="shared" si="11"/>
        <v>0</v>
      </c>
      <c r="K96" s="25"/>
      <c r="L96" s="19">
        <f t="shared" si="11"/>
        <v>0</v>
      </c>
    </row>
    <row r="97" spans="1:12" ht="15.75" customHeight="1" thickBot="1">
      <c r="A97" s="29">
        <f>A77</f>
        <v>1</v>
      </c>
      <c r="B97" s="30">
        <f>B77</f>
        <v>5</v>
      </c>
      <c r="C97" s="60" t="s">
        <v>4</v>
      </c>
      <c r="D97" s="61"/>
      <c r="E97" s="31"/>
      <c r="F97" s="32">
        <f>F86+F96</f>
        <v>590</v>
      </c>
      <c r="G97" s="32">
        <f t="shared" ref="G97:L97" si="12">G86+G96</f>
        <v>17.399999999999999</v>
      </c>
      <c r="H97" s="32">
        <f t="shared" si="12"/>
        <v>18.3</v>
      </c>
      <c r="I97" s="32">
        <f t="shared" si="12"/>
        <v>76.7</v>
      </c>
      <c r="J97" s="32">
        <f t="shared" si="12"/>
        <v>545</v>
      </c>
      <c r="K97" s="32"/>
      <c r="L97" s="32">
        <f t="shared" si="12"/>
        <v>0</v>
      </c>
    </row>
    <row r="98" spans="1:12" ht="15">
      <c r="A98" s="20">
        <v>2</v>
      </c>
      <c r="B98" s="21">
        <v>6</v>
      </c>
      <c r="C98" s="22" t="s">
        <v>20</v>
      </c>
      <c r="D98" s="5" t="s">
        <v>21</v>
      </c>
      <c r="E98" s="39" t="s">
        <v>75</v>
      </c>
      <c r="F98" s="40" t="s">
        <v>74</v>
      </c>
      <c r="G98" s="40">
        <v>4.8</v>
      </c>
      <c r="H98" s="40">
        <v>6.9</v>
      </c>
      <c r="I98" s="40">
        <v>28</v>
      </c>
      <c r="J98" s="40">
        <v>193.3</v>
      </c>
      <c r="K98" s="41" t="s">
        <v>40</v>
      </c>
      <c r="L98" s="40"/>
    </row>
    <row r="99" spans="1:12" ht="15">
      <c r="A99" s="23"/>
      <c r="B99" s="15"/>
      <c r="C99" s="11"/>
      <c r="D99" s="7" t="s">
        <v>22</v>
      </c>
      <c r="E99" s="42" t="s">
        <v>54</v>
      </c>
      <c r="F99" s="43">
        <v>200</v>
      </c>
      <c r="G99" s="43">
        <v>2.2999999999999998</v>
      </c>
      <c r="H99" s="43">
        <v>2.5</v>
      </c>
      <c r="I99" s="43">
        <v>14.8</v>
      </c>
      <c r="J99" s="43">
        <v>90.9</v>
      </c>
      <c r="K99" s="44" t="s">
        <v>55</v>
      </c>
      <c r="L99" s="43"/>
    </row>
    <row r="100" spans="1:12" ht="15">
      <c r="A100" s="23"/>
      <c r="B100" s="15"/>
      <c r="C100" s="11"/>
      <c r="D100" s="64" t="s">
        <v>98</v>
      </c>
      <c r="E100" s="42" t="s">
        <v>44</v>
      </c>
      <c r="F100" s="43">
        <v>20</v>
      </c>
      <c r="G100" s="43">
        <v>1</v>
      </c>
      <c r="H100" s="43">
        <v>0.3</v>
      </c>
      <c r="I100" s="43">
        <v>8.1</v>
      </c>
      <c r="J100" s="43">
        <v>38.9</v>
      </c>
      <c r="K100" s="44"/>
      <c r="L100" s="43"/>
    </row>
    <row r="101" spans="1:12" ht="15">
      <c r="A101" s="23"/>
      <c r="B101" s="15"/>
      <c r="C101" s="11"/>
      <c r="D101" s="64" t="s">
        <v>99</v>
      </c>
      <c r="E101" s="42" t="s">
        <v>49</v>
      </c>
      <c r="F101" s="43">
        <v>20</v>
      </c>
      <c r="G101" s="43">
        <v>0.7</v>
      </c>
      <c r="H101" s="43">
        <v>0.1</v>
      </c>
      <c r="I101" s="43">
        <v>9.4</v>
      </c>
      <c r="J101" s="43">
        <v>41.3</v>
      </c>
      <c r="K101" s="44"/>
      <c r="L101" s="43"/>
    </row>
    <row r="102" spans="1:12" ht="15">
      <c r="A102" s="23"/>
      <c r="B102" s="15"/>
      <c r="C102" s="11"/>
      <c r="D102" s="64" t="s">
        <v>30</v>
      </c>
      <c r="E102" s="42" t="s">
        <v>76</v>
      </c>
      <c r="F102" s="43">
        <v>125</v>
      </c>
      <c r="G102" s="43">
        <v>1.8</v>
      </c>
      <c r="H102" s="43">
        <v>1.5</v>
      </c>
      <c r="I102" s="43">
        <v>4.5</v>
      </c>
      <c r="J102" s="43">
        <v>38.700000000000003</v>
      </c>
      <c r="K102" s="44"/>
      <c r="L102" s="43"/>
    </row>
    <row r="103" spans="1:12" ht="1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4"/>
      <c r="B104" s="17"/>
      <c r="C104" s="8"/>
      <c r="D104" s="18" t="s">
        <v>33</v>
      </c>
      <c r="E104" s="9"/>
      <c r="F104" s="19">
        <f>SUM(F98:F103)</f>
        <v>365</v>
      </c>
      <c r="G104" s="19">
        <f>SUM(G98:G103)</f>
        <v>10.6</v>
      </c>
      <c r="H104" s="19">
        <f>SUM(H98:H103)</f>
        <v>11.3</v>
      </c>
      <c r="I104" s="19">
        <f>SUM(I98:I103)</f>
        <v>64.8</v>
      </c>
      <c r="J104" s="19">
        <f>SUM(J98:J103)</f>
        <v>403.1</v>
      </c>
      <c r="K104" s="25"/>
      <c r="L104" s="19">
        <f>SUM(L98:L103)</f>
        <v>0</v>
      </c>
    </row>
    <row r="105" spans="1:12" ht="15">
      <c r="A105" s="26">
        <f>A98</f>
        <v>2</v>
      </c>
      <c r="B105" s="13">
        <f>B98</f>
        <v>6</v>
      </c>
      <c r="C105" s="10" t="s">
        <v>25</v>
      </c>
      <c r="D105" s="7" t="s">
        <v>26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" t="s">
        <v>27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7" t="s">
        <v>28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29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30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31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32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4"/>
      <c r="B114" s="17"/>
      <c r="C114" s="8"/>
      <c r="D114" s="18" t="s">
        <v>33</v>
      </c>
      <c r="E114" s="9"/>
      <c r="F114" s="19">
        <f>SUM(F105:F113)</f>
        <v>0</v>
      </c>
      <c r="G114" s="19">
        <f t="shared" ref="G114:J114" si="13">SUM(G105:G113)</f>
        <v>0</v>
      </c>
      <c r="H114" s="19">
        <f t="shared" si="13"/>
        <v>0</v>
      </c>
      <c r="I114" s="19">
        <f t="shared" si="13"/>
        <v>0</v>
      </c>
      <c r="J114" s="19">
        <f t="shared" si="13"/>
        <v>0</v>
      </c>
      <c r="K114" s="25"/>
      <c r="L114" s="19">
        <f t="shared" ref="L114" si="14">SUM(L105:L113)</f>
        <v>0</v>
      </c>
    </row>
    <row r="115" spans="1:12" ht="15.75" thickBot="1">
      <c r="A115" s="29">
        <f>A98</f>
        <v>2</v>
      </c>
      <c r="B115" s="30">
        <f>B98</f>
        <v>6</v>
      </c>
      <c r="C115" s="60" t="s">
        <v>4</v>
      </c>
      <c r="D115" s="61"/>
      <c r="E115" s="31"/>
      <c r="F115" s="32">
        <f>F104+F114</f>
        <v>365</v>
      </c>
      <c r="G115" s="32">
        <f t="shared" ref="G115:L115" si="15">G104+G114</f>
        <v>10.6</v>
      </c>
      <c r="H115" s="32">
        <f t="shared" si="15"/>
        <v>11.3</v>
      </c>
      <c r="I115" s="32">
        <f t="shared" si="15"/>
        <v>64.8</v>
      </c>
      <c r="J115" s="32">
        <f t="shared" si="15"/>
        <v>403.1</v>
      </c>
      <c r="K115" s="32"/>
      <c r="L115" s="32">
        <f t="shared" si="15"/>
        <v>0</v>
      </c>
    </row>
    <row r="116" spans="1:12" ht="15">
      <c r="A116" s="14">
        <v>2</v>
      </c>
      <c r="B116" s="15">
        <v>7</v>
      </c>
      <c r="C116" s="22" t="s">
        <v>20</v>
      </c>
      <c r="D116" s="5" t="s">
        <v>21</v>
      </c>
      <c r="E116" s="39" t="s">
        <v>77</v>
      </c>
      <c r="F116" s="40">
        <v>90</v>
      </c>
      <c r="G116" s="40">
        <v>8.1</v>
      </c>
      <c r="H116" s="40">
        <v>11.8</v>
      </c>
      <c r="I116" s="40">
        <v>14.3</v>
      </c>
      <c r="J116" s="40">
        <v>195.8</v>
      </c>
      <c r="K116" s="41" t="s">
        <v>78</v>
      </c>
      <c r="L116" s="40"/>
    </row>
    <row r="117" spans="1:12" ht="15">
      <c r="A117" s="14"/>
      <c r="B117" s="15"/>
      <c r="C117" s="11"/>
      <c r="D117" s="6"/>
      <c r="E117" s="42" t="s">
        <v>79</v>
      </c>
      <c r="F117" s="43">
        <v>150</v>
      </c>
      <c r="G117" s="43">
        <v>3.2</v>
      </c>
      <c r="H117" s="43">
        <v>2.8</v>
      </c>
      <c r="I117" s="43">
        <v>34.299999999999997</v>
      </c>
      <c r="J117" s="43">
        <v>175.2</v>
      </c>
      <c r="K117" s="44" t="s">
        <v>80</v>
      </c>
      <c r="L117" s="43"/>
    </row>
    <row r="118" spans="1:12" ht="15">
      <c r="A118" s="14"/>
      <c r="B118" s="15"/>
      <c r="C118" s="11"/>
      <c r="D118" s="7" t="s">
        <v>22</v>
      </c>
      <c r="E118" s="42" t="s">
        <v>81</v>
      </c>
      <c r="F118" s="43">
        <v>200</v>
      </c>
      <c r="G118" s="43">
        <v>0.2</v>
      </c>
      <c r="H118" s="43">
        <v>0</v>
      </c>
      <c r="I118" s="43">
        <v>11</v>
      </c>
      <c r="J118" s="43">
        <v>45</v>
      </c>
      <c r="K118" s="44" t="s">
        <v>82</v>
      </c>
      <c r="L118" s="43"/>
    </row>
    <row r="119" spans="1:12" ht="15">
      <c r="A119" s="14"/>
      <c r="B119" s="15"/>
      <c r="C119" s="11"/>
      <c r="D119" s="2" t="s">
        <v>26</v>
      </c>
      <c r="E119" s="42" t="s">
        <v>83</v>
      </c>
      <c r="F119" s="43" t="s">
        <v>84</v>
      </c>
      <c r="G119" s="43">
        <v>5.3</v>
      </c>
      <c r="H119" s="43">
        <v>3.7</v>
      </c>
      <c r="I119" s="43">
        <v>7.2</v>
      </c>
      <c r="J119" s="43">
        <v>83.3</v>
      </c>
      <c r="K119" s="54">
        <v>38047</v>
      </c>
      <c r="L119" s="43"/>
    </row>
    <row r="120" spans="1:12" ht="15">
      <c r="A120" s="14"/>
      <c r="B120" s="15"/>
      <c r="C120" s="11"/>
      <c r="D120" s="7" t="s">
        <v>23</v>
      </c>
      <c r="E120" s="42" t="s">
        <v>44</v>
      </c>
      <c r="F120" s="43">
        <v>20</v>
      </c>
      <c r="G120" s="43">
        <v>1</v>
      </c>
      <c r="H120" s="43">
        <v>0.3</v>
      </c>
      <c r="I120" s="43">
        <v>8.1</v>
      </c>
      <c r="J120" s="43">
        <v>38.9</v>
      </c>
      <c r="K120" s="54"/>
      <c r="L120" s="43"/>
    </row>
    <row r="121" spans="1:12" ht="15">
      <c r="A121" s="14"/>
      <c r="B121" s="15"/>
      <c r="C121" s="11"/>
      <c r="D121" s="7"/>
      <c r="E121" s="42" t="s">
        <v>48</v>
      </c>
      <c r="F121" s="43">
        <v>20</v>
      </c>
      <c r="G121" s="43"/>
      <c r="H121" s="43"/>
      <c r="I121" s="43"/>
      <c r="J121" s="43"/>
      <c r="K121" s="54"/>
      <c r="L121" s="43"/>
    </row>
    <row r="122" spans="1:12" ht="15">
      <c r="A122" s="14"/>
      <c r="B122" s="15"/>
      <c r="C122" s="11"/>
      <c r="D122" s="7" t="s">
        <v>24</v>
      </c>
      <c r="E122" s="42" t="s">
        <v>45</v>
      </c>
      <c r="F122" s="43">
        <v>100</v>
      </c>
      <c r="G122" s="43">
        <v>0.1</v>
      </c>
      <c r="H122" s="43">
        <v>0.2</v>
      </c>
      <c r="I122" s="43">
        <v>5.7</v>
      </c>
      <c r="J122" s="43">
        <v>25</v>
      </c>
      <c r="K122" s="44" t="s">
        <v>46</v>
      </c>
      <c r="L122" s="43"/>
    </row>
    <row r="123" spans="1:12" ht="1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6"/>
      <c r="B124" s="17"/>
      <c r="C124" s="8"/>
      <c r="D124" s="18" t="s">
        <v>33</v>
      </c>
      <c r="E124" s="9"/>
      <c r="F124" s="19">
        <f>SUM(F116:F123)</f>
        <v>580</v>
      </c>
      <c r="G124" s="19">
        <f>SUM(G116:G123)</f>
        <v>17.900000000000002</v>
      </c>
      <c r="H124" s="19">
        <f>SUM(H116:H123)</f>
        <v>18.8</v>
      </c>
      <c r="I124" s="19">
        <f>SUM(I116:I123)</f>
        <v>80.599999999999994</v>
      </c>
      <c r="J124" s="19">
        <f>SUM(J116:J123)</f>
        <v>563.20000000000005</v>
      </c>
      <c r="K124" s="25"/>
      <c r="L124" s="19">
        <f>SUM(L116:L123)</f>
        <v>0</v>
      </c>
    </row>
    <row r="125" spans="1:12" ht="15">
      <c r="A125" s="13">
        <f>A116</f>
        <v>2</v>
      </c>
      <c r="B125" s="13">
        <f>B116</f>
        <v>7</v>
      </c>
      <c r="C125" s="10" t="s">
        <v>25</v>
      </c>
      <c r="D125" s="7" t="s">
        <v>26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7" t="s">
        <v>27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28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29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30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31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32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6"/>
      <c r="B134" s="17"/>
      <c r="C134" s="8"/>
      <c r="D134" s="18" t="s">
        <v>33</v>
      </c>
      <c r="E134" s="9"/>
      <c r="F134" s="19">
        <f>SUM(F125:F133)</f>
        <v>0</v>
      </c>
      <c r="G134" s="19">
        <f t="shared" ref="G134:J134" si="16">SUM(G125:G133)</f>
        <v>0</v>
      </c>
      <c r="H134" s="19">
        <f t="shared" si="16"/>
        <v>0</v>
      </c>
      <c r="I134" s="19">
        <f t="shared" si="16"/>
        <v>0</v>
      </c>
      <c r="J134" s="19">
        <f t="shared" si="16"/>
        <v>0</v>
      </c>
      <c r="K134" s="25"/>
      <c r="L134" s="19">
        <f t="shared" ref="L134" si="17">SUM(L125:L133)</f>
        <v>0</v>
      </c>
    </row>
    <row r="135" spans="1:12" ht="15.75" thickBot="1">
      <c r="A135" s="33">
        <f>A116</f>
        <v>2</v>
      </c>
      <c r="B135" s="33">
        <f>B116</f>
        <v>7</v>
      </c>
      <c r="C135" s="60" t="s">
        <v>4</v>
      </c>
      <c r="D135" s="61"/>
      <c r="E135" s="31"/>
      <c r="F135" s="32">
        <f>F124+F134</f>
        <v>580</v>
      </c>
      <c r="G135" s="32">
        <f t="shared" ref="G135:L135" si="18">G124+G134</f>
        <v>17.900000000000002</v>
      </c>
      <c r="H135" s="32">
        <f t="shared" si="18"/>
        <v>18.8</v>
      </c>
      <c r="I135" s="32">
        <f t="shared" si="18"/>
        <v>80.599999999999994</v>
      </c>
      <c r="J135" s="32">
        <f t="shared" si="18"/>
        <v>563.20000000000005</v>
      </c>
      <c r="K135" s="32"/>
      <c r="L135" s="32">
        <f t="shared" si="18"/>
        <v>0</v>
      </c>
    </row>
    <row r="136" spans="1:12" ht="15">
      <c r="A136" s="20">
        <v>2</v>
      </c>
      <c r="B136" s="21">
        <v>8</v>
      </c>
      <c r="C136" s="22" t="s">
        <v>20</v>
      </c>
      <c r="D136" s="5" t="s">
        <v>21</v>
      </c>
      <c r="E136" s="39" t="s">
        <v>85</v>
      </c>
      <c r="F136" s="40">
        <v>90</v>
      </c>
      <c r="G136" s="40">
        <v>14.5</v>
      </c>
      <c r="H136" s="40">
        <v>14.8</v>
      </c>
      <c r="I136" s="40">
        <v>0.6</v>
      </c>
      <c r="J136" s="40">
        <v>193.6</v>
      </c>
      <c r="K136" s="41" t="s">
        <v>86</v>
      </c>
      <c r="L136" s="40"/>
    </row>
    <row r="137" spans="1:12" ht="15">
      <c r="A137" s="23"/>
      <c r="B137" s="15"/>
      <c r="C137" s="11"/>
      <c r="D137" s="6"/>
      <c r="E137" s="42" t="s">
        <v>87</v>
      </c>
      <c r="F137" s="43">
        <v>150</v>
      </c>
      <c r="G137" s="43">
        <v>2.7</v>
      </c>
      <c r="H137" s="43">
        <v>5.8</v>
      </c>
      <c r="I137" s="43">
        <v>31.6</v>
      </c>
      <c r="J137" s="43">
        <v>189.4</v>
      </c>
      <c r="K137" s="44" t="s">
        <v>88</v>
      </c>
      <c r="L137" s="43"/>
    </row>
    <row r="138" spans="1:12" ht="15">
      <c r="A138" s="23"/>
      <c r="B138" s="15"/>
      <c r="C138" s="11"/>
      <c r="D138" s="7" t="s">
        <v>22</v>
      </c>
      <c r="E138" s="42" t="s">
        <v>72</v>
      </c>
      <c r="F138" s="43">
        <v>200</v>
      </c>
      <c r="G138" s="43">
        <v>2.8</v>
      </c>
      <c r="H138" s="43">
        <v>2.5</v>
      </c>
      <c r="I138" s="43">
        <v>15.1</v>
      </c>
      <c r="J138" s="43">
        <v>94.1</v>
      </c>
      <c r="K138" s="44" t="s">
        <v>73</v>
      </c>
      <c r="L138" s="43"/>
    </row>
    <row r="139" spans="1:12" ht="15.75" customHeight="1">
      <c r="A139" s="23"/>
      <c r="B139" s="15"/>
      <c r="C139" s="11"/>
      <c r="D139" s="7" t="s">
        <v>23</v>
      </c>
      <c r="E139" s="42" t="s">
        <v>49</v>
      </c>
      <c r="F139" s="43">
        <v>20</v>
      </c>
      <c r="G139" s="43">
        <v>0.7</v>
      </c>
      <c r="H139" s="43">
        <v>0.1</v>
      </c>
      <c r="I139" s="43">
        <v>9.4</v>
      </c>
      <c r="J139" s="43">
        <v>41.3</v>
      </c>
      <c r="K139" s="44"/>
      <c r="L139" s="43"/>
    </row>
    <row r="140" spans="1:12" ht="15">
      <c r="A140" s="23"/>
      <c r="B140" s="15"/>
      <c r="C140" s="11"/>
      <c r="D140" s="64" t="s">
        <v>30</v>
      </c>
      <c r="E140" s="42" t="s">
        <v>89</v>
      </c>
      <c r="F140" s="43">
        <v>125</v>
      </c>
      <c r="G140" s="43">
        <v>1.8</v>
      </c>
      <c r="H140" s="43">
        <v>1.5</v>
      </c>
      <c r="I140" s="43">
        <v>4.5</v>
      </c>
      <c r="J140" s="43">
        <v>38.700000000000003</v>
      </c>
      <c r="K140" s="44"/>
      <c r="L140" s="43"/>
    </row>
    <row r="141" spans="1:12" ht="15">
      <c r="A141" s="23"/>
      <c r="B141" s="15"/>
      <c r="C141" s="11"/>
      <c r="D141" s="6"/>
      <c r="E141" s="42" t="s">
        <v>90</v>
      </c>
      <c r="F141" s="43">
        <v>15</v>
      </c>
      <c r="G141" s="43">
        <v>0.4</v>
      </c>
      <c r="H141" s="43">
        <v>0.5</v>
      </c>
      <c r="I141" s="43">
        <v>5.4</v>
      </c>
      <c r="J141" s="43">
        <v>27.7</v>
      </c>
      <c r="K141" s="44"/>
      <c r="L141" s="43"/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4"/>
      <c r="B143" s="17"/>
      <c r="C143" s="8"/>
      <c r="D143" s="18" t="s">
        <v>33</v>
      </c>
      <c r="E143" s="9"/>
      <c r="F143" s="19">
        <f>SUM(F136:F142)</f>
        <v>600</v>
      </c>
      <c r="G143" s="19">
        <f t="shared" ref="G143:J143" si="19">SUM(G136:G142)</f>
        <v>22.9</v>
      </c>
      <c r="H143" s="19">
        <f t="shared" si="19"/>
        <v>25.200000000000003</v>
      </c>
      <c r="I143" s="19">
        <f t="shared" si="19"/>
        <v>66.600000000000009</v>
      </c>
      <c r="J143" s="19">
        <f t="shared" si="19"/>
        <v>584.80000000000007</v>
      </c>
      <c r="K143" s="25"/>
      <c r="L143" s="19">
        <f t="shared" ref="L143" si="20">SUM(L136:L142)</f>
        <v>0</v>
      </c>
    </row>
    <row r="144" spans="1:12" ht="15">
      <c r="A144" s="26">
        <f>A136</f>
        <v>2</v>
      </c>
      <c r="B144" s="13">
        <f>B136</f>
        <v>8</v>
      </c>
      <c r="C144" s="10" t="s">
        <v>25</v>
      </c>
      <c r="D144" s="7" t="s">
        <v>26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7" t="s">
        <v>27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28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29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30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31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32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4"/>
      <c r="B153" s="17"/>
      <c r="C153" s="8"/>
      <c r="D153" s="18" t="s">
        <v>33</v>
      </c>
      <c r="E153" s="9"/>
      <c r="F153" s="19">
        <f>SUM(F144:F152)</f>
        <v>0</v>
      </c>
      <c r="G153" s="19">
        <f t="shared" ref="G153:J153" si="21">SUM(G144:G152)</f>
        <v>0</v>
      </c>
      <c r="H153" s="19">
        <f t="shared" si="21"/>
        <v>0</v>
      </c>
      <c r="I153" s="19">
        <f t="shared" si="21"/>
        <v>0</v>
      </c>
      <c r="J153" s="19">
        <f t="shared" si="21"/>
        <v>0</v>
      </c>
      <c r="K153" s="25"/>
      <c r="L153" s="19">
        <f t="shared" ref="L153" si="22">SUM(L144:L152)</f>
        <v>0</v>
      </c>
    </row>
    <row r="154" spans="1:12" ht="15.75" thickBot="1">
      <c r="A154" s="29">
        <f>A136</f>
        <v>2</v>
      </c>
      <c r="B154" s="30">
        <f>B136</f>
        <v>8</v>
      </c>
      <c r="C154" s="60" t="s">
        <v>4</v>
      </c>
      <c r="D154" s="61"/>
      <c r="E154" s="31"/>
      <c r="F154" s="32">
        <f>F143+F153</f>
        <v>600</v>
      </c>
      <c r="G154" s="32">
        <f t="shared" ref="G154:L154" si="23">G143+G153</f>
        <v>22.9</v>
      </c>
      <c r="H154" s="32">
        <f t="shared" si="23"/>
        <v>25.200000000000003</v>
      </c>
      <c r="I154" s="32">
        <f t="shared" si="23"/>
        <v>66.600000000000009</v>
      </c>
      <c r="J154" s="32">
        <f t="shared" si="23"/>
        <v>584.80000000000007</v>
      </c>
      <c r="K154" s="32"/>
      <c r="L154" s="32">
        <f t="shared" si="23"/>
        <v>0</v>
      </c>
    </row>
    <row r="155" spans="1:12" ht="15">
      <c r="A155" s="20">
        <v>2</v>
      </c>
      <c r="B155" s="21">
        <v>9</v>
      </c>
      <c r="C155" s="22" t="s">
        <v>20</v>
      </c>
      <c r="D155" s="5" t="s">
        <v>21</v>
      </c>
      <c r="E155" s="39" t="s">
        <v>91</v>
      </c>
      <c r="F155" s="40" t="s">
        <v>63</v>
      </c>
      <c r="G155" s="40">
        <v>13.5</v>
      </c>
      <c r="H155" s="40">
        <v>10.8</v>
      </c>
      <c r="I155" s="40">
        <v>31.2</v>
      </c>
      <c r="J155" s="40">
        <v>276</v>
      </c>
      <c r="K155" s="56">
        <v>40682</v>
      </c>
      <c r="L155" s="40"/>
    </row>
    <row r="156" spans="1:12" ht="15">
      <c r="A156" s="23"/>
      <c r="B156" s="15"/>
      <c r="C156" s="11"/>
      <c r="D156" s="7" t="s">
        <v>22</v>
      </c>
      <c r="E156" s="42" t="s">
        <v>92</v>
      </c>
      <c r="F156" s="43">
        <v>200</v>
      </c>
      <c r="G156" s="43">
        <v>0.2</v>
      </c>
      <c r="H156" s="43">
        <v>0</v>
      </c>
      <c r="I156" s="43">
        <v>15</v>
      </c>
      <c r="J156" s="43">
        <v>60.8</v>
      </c>
      <c r="K156" s="44" t="s">
        <v>93</v>
      </c>
      <c r="L156" s="43"/>
    </row>
    <row r="157" spans="1:12" ht="15">
      <c r="A157" s="23"/>
      <c r="B157" s="15"/>
      <c r="C157" s="11"/>
      <c r="D157" s="7" t="s">
        <v>24</v>
      </c>
      <c r="E157" s="42" t="s">
        <v>61</v>
      </c>
      <c r="F157" s="43">
        <v>100</v>
      </c>
      <c r="G157" s="43">
        <v>0.4</v>
      </c>
      <c r="H157" s="43">
        <v>0</v>
      </c>
      <c r="I157" s="43">
        <v>14.4</v>
      </c>
      <c r="J157" s="43">
        <v>59.2</v>
      </c>
      <c r="K157" s="44" t="s">
        <v>94</v>
      </c>
      <c r="L157" s="43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4"/>
      <c r="B160" s="17"/>
      <c r="C160" s="8"/>
      <c r="D160" s="18" t="s">
        <v>33</v>
      </c>
      <c r="E160" s="9"/>
      <c r="F160" s="19">
        <f>SUM(F155:F159)</f>
        <v>300</v>
      </c>
      <c r="G160" s="19">
        <f t="shared" ref="G160:J160" si="24">SUM(G155:G159)</f>
        <v>14.1</v>
      </c>
      <c r="H160" s="19">
        <f t="shared" si="24"/>
        <v>10.8</v>
      </c>
      <c r="I160" s="19">
        <f t="shared" si="24"/>
        <v>60.6</v>
      </c>
      <c r="J160" s="19">
        <f t="shared" si="24"/>
        <v>396</v>
      </c>
      <c r="K160" s="25"/>
      <c r="L160" s="19">
        <f t="shared" ref="L160" si="25">SUM(L155:L159)</f>
        <v>0</v>
      </c>
    </row>
    <row r="161" spans="1:12" ht="15">
      <c r="A161" s="26">
        <f>A155</f>
        <v>2</v>
      </c>
      <c r="B161" s="13">
        <f>B155</f>
        <v>9</v>
      </c>
      <c r="C161" s="10" t="s">
        <v>25</v>
      </c>
      <c r="D161" s="7" t="s">
        <v>26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27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7" t="s">
        <v>28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7" t="s">
        <v>29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30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31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32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4"/>
      <c r="B170" s="17"/>
      <c r="C170" s="8"/>
      <c r="D170" s="18" t="s">
        <v>33</v>
      </c>
      <c r="E170" s="9"/>
      <c r="F170" s="19">
        <f>SUM(F161:F169)</f>
        <v>0</v>
      </c>
      <c r="G170" s="19">
        <f t="shared" ref="G170:J170" si="26">SUM(G161:G169)</f>
        <v>0</v>
      </c>
      <c r="H170" s="19">
        <f t="shared" si="26"/>
        <v>0</v>
      </c>
      <c r="I170" s="19">
        <f t="shared" si="26"/>
        <v>0</v>
      </c>
      <c r="J170" s="19">
        <f t="shared" si="26"/>
        <v>0</v>
      </c>
      <c r="K170" s="25"/>
      <c r="L170" s="19">
        <f t="shared" ref="L170" si="27">SUM(L161:L169)</f>
        <v>0</v>
      </c>
    </row>
    <row r="171" spans="1:12" ht="15.75" thickBot="1">
      <c r="A171" s="29">
        <f>A155</f>
        <v>2</v>
      </c>
      <c r="B171" s="30">
        <f>B155</f>
        <v>9</v>
      </c>
      <c r="C171" s="60" t="s">
        <v>4</v>
      </c>
      <c r="D171" s="61"/>
      <c r="E171" s="31"/>
      <c r="F171" s="32">
        <f>F160+F170</f>
        <v>300</v>
      </c>
      <c r="G171" s="32">
        <f t="shared" ref="G171:L171" si="28">G160+G170</f>
        <v>14.1</v>
      </c>
      <c r="H171" s="32">
        <f t="shared" si="28"/>
        <v>10.8</v>
      </c>
      <c r="I171" s="32">
        <f t="shared" si="28"/>
        <v>60.6</v>
      </c>
      <c r="J171" s="32">
        <f t="shared" si="28"/>
        <v>396</v>
      </c>
      <c r="K171" s="32"/>
      <c r="L171" s="32">
        <f t="shared" si="28"/>
        <v>0</v>
      </c>
    </row>
    <row r="172" spans="1:12" ht="15">
      <c r="A172" s="20">
        <v>2</v>
      </c>
      <c r="B172" s="21">
        <v>10</v>
      </c>
      <c r="C172" s="22" t="s">
        <v>20</v>
      </c>
      <c r="D172" s="5" t="s">
        <v>21</v>
      </c>
      <c r="E172" s="2" t="s">
        <v>97</v>
      </c>
      <c r="F172" s="40">
        <v>90</v>
      </c>
      <c r="G172" s="40">
        <v>14</v>
      </c>
      <c r="H172" s="40">
        <v>11.6</v>
      </c>
      <c r="I172" s="40">
        <v>13</v>
      </c>
      <c r="J172" s="40">
        <v>212.4</v>
      </c>
      <c r="K172" s="41" t="s">
        <v>101</v>
      </c>
      <c r="L172" s="40"/>
    </row>
    <row r="173" spans="1:12" ht="15">
      <c r="A173" s="23"/>
      <c r="B173" s="15"/>
      <c r="C173" s="11"/>
      <c r="D173" s="6"/>
      <c r="E173" s="42" t="s">
        <v>52</v>
      </c>
      <c r="F173" s="43">
        <v>150</v>
      </c>
      <c r="G173" s="43">
        <v>3.3</v>
      </c>
      <c r="H173" s="43">
        <v>4.4000000000000004</v>
      </c>
      <c r="I173" s="43">
        <v>23.5</v>
      </c>
      <c r="J173" s="43">
        <v>147</v>
      </c>
      <c r="K173" s="44" t="s">
        <v>53</v>
      </c>
      <c r="L173" s="43"/>
    </row>
    <row r="174" spans="1:12" ht="15">
      <c r="A174" s="23"/>
      <c r="B174" s="15"/>
      <c r="C174" s="11"/>
      <c r="D174" s="7" t="s">
        <v>22</v>
      </c>
      <c r="E174" s="42" t="s">
        <v>65</v>
      </c>
      <c r="F174" s="43">
        <v>200</v>
      </c>
      <c r="G174" s="43">
        <v>0.7</v>
      </c>
      <c r="H174" s="43">
        <v>0.1</v>
      </c>
      <c r="I174" s="43">
        <v>19.8</v>
      </c>
      <c r="J174" s="43">
        <v>82.9</v>
      </c>
      <c r="K174" s="44" t="s">
        <v>102</v>
      </c>
      <c r="L174" s="43"/>
    </row>
    <row r="175" spans="1:12" ht="15">
      <c r="A175" s="23"/>
      <c r="B175" s="15"/>
      <c r="C175" s="11"/>
      <c r="D175" s="64" t="s">
        <v>98</v>
      </c>
      <c r="E175" s="42" t="s">
        <v>44</v>
      </c>
      <c r="F175" s="43">
        <v>20</v>
      </c>
      <c r="G175" s="43">
        <v>1</v>
      </c>
      <c r="H175" s="43">
        <v>0.3</v>
      </c>
      <c r="I175" s="43">
        <v>8.1</v>
      </c>
      <c r="J175" s="43">
        <v>38.9</v>
      </c>
      <c r="K175" s="44"/>
      <c r="L175" s="43"/>
    </row>
    <row r="176" spans="1:12" ht="15.75" thickBot="1">
      <c r="A176" s="23"/>
      <c r="B176" s="15"/>
      <c r="C176" s="11"/>
      <c r="D176" s="64" t="s">
        <v>99</v>
      </c>
      <c r="E176" s="42" t="s">
        <v>49</v>
      </c>
      <c r="F176" s="43">
        <v>20</v>
      </c>
      <c r="G176" s="43">
        <v>0.7</v>
      </c>
      <c r="H176" s="43">
        <v>0.1</v>
      </c>
      <c r="I176" s="43">
        <v>9.4</v>
      </c>
      <c r="J176" s="43">
        <v>41.3</v>
      </c>
      <c r="K176" s="44"/>
      <c r="L176" s="43"/>
    </row>
    <row r="177" spans="1:12" ht="15">
      <c r="A177" s="23"/>
      <c r="B177" s="15"/>
      <c r="C177" s="11"/>
      <c r="D177" s="65" t="s">
        <v>26</v>
      </c>
      <c r="E177" s="39" t="s">
        <v>95</v>
      </c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.75" customHeight="1">
      <c r="A179" s="24"/>
      <c r="B179" s="17"/>
      <c r="C179" s="8"/>
      <c r="D179" s="18" t="s">
        <v>33</v>
      </c>
      <c r="E179" s="9"/>
      <c r="F179" s="19">
        <f>SUM(F172:F178)</f>
        <v>480</v>
      </c>
      <c r="G179" s="19">
        <f t="shared" ref="G179:J179" si="29">SUM(G172:G178)</f>
        <v>19.7</v>
      </c>
      <c r="H179" s="19">
        <f t="shared" si="29"/>
        <v>16.500000000000004</v>
      </c>
      <c r="I179" s="19">
        <f t="shared" si="29"/>
        <v>73.8</v>
      </c>
      <c r="J179" s="19">
        <f t="shared" si="29"/>
        <v>522.49999999999989</v>
      </c>
      <c r="K179" s="25"/>
      <c r="L179" s="19">
        <f t="shared" ref="L179" si="30">SUM(L172:L178)</f>
        <v>0</v>
      </c>
    </row>
    <row r="180" spans="1:12" ht="15">
      <c r="A180" s="26">
        <f>A172</f>
        <v>2</v>
      </c>
      <c r="B180" s="13">
        <f>B172</f>
        <v>10</v>
      </c>
      <c r="C180" s="10" t="s">
        <v>25</v>
      </c>
      <c r="D180" s="7" t="s">
        <v>26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27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7" t="s">
        <v>28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7" t="s">
        <v>29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30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31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32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4"/>
      <c r="B189" s="17"/>
      <c r="C189" s="8"/>
      <c r="D189" s="18" t="s">
        <v>33</v>
      </c>
      <c r="E189" s="9"/>
      <c r="F189" s="19">
        <f>SUM(F180:F188)</f>
        <v>0</v>
      </c>
      <c r="G189" s="19">
        <f t="shared" ref="G189:J189" si="31">SUM(G180:G188)</f>
        <v>0</v>
      </c>
      <c r="H189" s="19">
        <f t="shared" si="31"/>
        <v>0</v>
      </c>
      <c r="I189" s="19">
        <f t="shared" si="31"/>
        <v>0</v>
      </c>
      <c r="J189" s="19">
        <f t="shared" si="31"/>
        <v>0</v>
      </c>
      <c r="K189" s="25"/>
      <c r="L189" s="19">
        <f t="shared" ref="L189" si="32">SUM(L180:L188)</f>
        <v>0</v>
      </c>
    </row>
    <row r="190" spans="1:12" ht="15.75" thickBot="1">
      <c r="A190" s="29">
        <f>A172</f>
        <v>2</v>
      </c>
      <c r="B190" s="30">
        <f>B172</f>
        <v>10</v>
      </c>
      <c r="C190" s="60" t="s">
        <v>4</v>
      </c>
      <c r="D190" s="61"/>
      <c r="E190" s="31"/>
      <c r="F190" s="32">
        <f>F179+F189</f>
        <v>480</v>
      </c>
      <c r="G190" s="32">
        <f t="shared" ref="G190:L190" si="33">G179+G189</f>
        <v>19.7</v>
      </c>
      <c r="H190" s="32">
        <f t="shared" si="33"/>
        <v>16.500000000000004</v>
      </c>
      <c r="I190" s="32">
        <f t="shared" si="33"/>
        <v>73.8</v>
      </c>
      <c r="J190" s="32">
        <f t="shared" si="33"/>
        <v>522.49999999999989</v>
      </c>
      <c r="K190" s="32"/>
      <c r="L190" s="32">
        <f t="shared" si="33"/>
        <v>0</v>
      </c>
    </row>
    <row r="191" spans="1:12" ht="13.5" customHeight="1" thickBot="1">
      <c r="A191" s="20">
        <v>1</v>
      </c>
      <c r="B191" s="21">
        <v>11</v>
      </c>
      <c r="C191" s="22" t="s">
        <v>20</v>
      </c>
      <c r="D191" s="1" t="s">
        <v>26</v>
      </c>
      <c r="E191" s="42" t="s">
        <v>103</v>
      </c>
      <c r="F191" s="40" t="s">
        <v>84</v>
      </c>
      <c r="G191" s="40">
        <v>5.3</v>
      </c>
      <c r="H191" s="40">
        <v>3.7</v>
      </c>
      <c r="I191" s="40">
        <v>7.2</v>
      </c>
      <c r="J191" s="40">
        <v>83.3</v>
      </c>
      <c r="K191" s="66">
        <v>38047</v>
      </c>
      <c r="L191" s="40"/>
    </row>
    <row r="192" spans="1:12" ht="15">
      <c r="A192" s="23"/>
      <c r="B192" s="15"/>
      <c r="C192" s="11"/>
      <c r="D192" s="5" t="s">
        <v>21</v>
      </c>
      <c r="E192" s="39" t="s">
        <v>104</v>
      </c>
      <c r="F192" s="43">
        <v>200</v>
      </c>
      <c r="G192" s="43">
        <v>6.4</v>
      </c>
      <c r="H192" s="43">
        <v>7.2</v>
      </c>
      <c r="I192" s="43">
        <v>27</v>
      </c>
      <c r="J192" s="43">
        <v>198</v>
      </c>
      <c r="K192" s="44" t="s">
        <v>40</v>
      </c>
      <c r="L192" s="43"/>
    </row>
    <row r="193" spans="1:12" ht="15">
      <c r="A193" s="23"/>
      <c r="B193" s="15"/>
      <c r="C193" s="11"/>
      <c r="D193" s="7" t="s">
        <v>22</v>
      </c>
      <c r="E193" s="42" t="s">
        <v>54</v>
      </c>
      <c r="F193" s="51">
        <v>200</v>
      </c>
      <c r="G193" s="43">
        <v>2.2999999999999998</v>
      </c>
      <c r="H193" s="43">
        <v>2.5</v>
      </c>
      <c r="I193" s="43">
        <v>14.8</v>
      </c>
      <c r="J193" s="43">
        <v>90.9</v>
      </c>
      <c r="K193" s="44" t="s">
        <v>55</v>
      </c>
      <c r="L193" s="43"/>
    </row>
    <row r="194" spans="1:12" ht="15">
      <c r="A194" s="23"/>
      <c r="B194" s="15"/>
      <c r="C194" s="11"/>
      <c r="D194" s="7" t="s">
        <v>98</v>
      </c>
      <c r="E194" s="42" t="s">
        <v>44</v>
      </c>
      <c r="F194" s="51">
        <v>20</v>
      </c>
      <c r="G194" s="43">
        <v>1</v>
      </c>
      <c r="H194" s="43">
        <v>0.3</v>
      </c>
      <c r="I194" s="43">
        <v>8.1</v>
      </c>
      <c r="J194" s="43">
        <v>38.9</v>
      </c>
      <c r="K194" s="44"/>
      <c r="L194" s="43"/>
    </row>
    <row r="195" spans="1:12" ht="15">
      <c r="A195" s="23"/>
      <c r="B195" s="15"/>
      <c r="C195" s="11"/>
      <c r="D195" s="7" t="s">
        <v>99</v>
      </c>
      <c r="E195" s="42" t="s">
        <v>49</v>
      </c>
      <c r="F195" s="51">
        <v>20</v>
      </c>
      <c r="G195" s="43">
        <v>0.7</v>
      </c>
      <c r="H195" s="43">
        <v>0.1</v>
      </c>
      <c r="I195" s="43">
        <v>9.4</v>
      </c>
      <c r="J195" s="43">
        <v>41.3</v>
      </c>
      <c r="K195" s="44"/>
      <c r="L195" s="43"/>
    </row>
    <row r="196" spans="1:12" ht="15">
      <c r="A196" s="23"/>
      <c r="B196" s="15"/>
      <c r="C196" s="11"/>
      <c r="D196" s="7" t="s">
        <v>24</v>
      </c>
      <c r="E196" s="42" t="s">
        <v>45</v>
      </c>
      <c r="F196" s="51">
        <v>130</v>
      </c>
      <c r="G196" s="43">
        <v>0.6</v>
      </c>
      <c r="H196" s="43">
        <v>0.5</v>
      </c>
      <c r="I196" s="43">
        <v>19.899999999999999</v>
      </c>
      <c r="J196" s="43">
        <v>86.5</v>
      </c>
      <c r="K196" s="44" t="s">
        <v>46</v>
      </c>
      <c r="L196" s="43"/>
    </row>
    <row r="197" spans="1:12" ht="15">
      <c r="A197" s="23"/>
      <c r="B197" s="15"/>
      <c r="C197" s="11"/>
      <c r="D197" s="7"/>
      <c r="E197" s="42"/>
      <c r="F197" s="51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F198" s="51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6"/>
      <c r="F199" s="52"/>
      <c r="G199" s="43"/>
      <c r="H199" s="43"/>
      <c r="I199" s="43"/>
      <c r="J199" s="43"/>
      <c r="K199" s="44"/>
      <c r="L199" s="43"/>
    </row>
    <row r="200" spans="1:12" ht="15">
      <c r="A200" s="24"/>
      <c r="B200" s="17"/>
      <c r="C200" s="8"/>
      <c r="D200" s="18" t="s">
        <v>33</v>
      </c>
      <c r="E200" s="9"/>
      <c r="F200" s="19">
        <f>SUM(F191:F199)</f>
        <v>570</v>
      </c>
      <c r="G200" s="19">
        <f>SUM(G191:G199)</f>
        <v>16.3</v>
      </c>
      <c r="H200" s="19">
        <f>SUM(H191:H199)</f>
        <v>14.3</v>
      </c>
      <c r="I200" s="19">
        <f>SUM(I191:I199)</f>
        <v>86.4</v>
      </c>
      <c r="J200" s="19">
        <f>SUM(J191:J199)</f>
        <v>538.90000000000009</v>
      </c>
      <c r="K200" s="25"/>
      <c r="L200" s="19">
        <f>SUM(L191:L199)</f>
        <v>0</v>
      </c>
    </row>
    <row r="201" spans="1:12" ht="15">
      <c r="A201" s="26">
        <f>A191</f>
        <v>1</v>
      </c>
      <c r="B201" s="13">
        <f>B191</f>
        <v>11</v>
      </c>
      <c r="C201" s="10" t="s">
        <v>25</v>
      </c>
      <c r="D201" s="7" t="s">
        <v>26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7" t="s">
        <v>27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 t="s">
        <v>28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29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30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31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32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4"/>
      <c r="B210" s="17"/>
      <c r="C210" s="8"/>
      <c r="D210" s="18" t="s">
        <v>33</v>
      </c>
      <c r="E210" s="9"/>
      <c r="F210" s="19">
        <f>SUM(F201:F209)</f>
        <v>0</v>
      </c>
      <c r="G210" s="19">
        <f t="shared" ref="G210:J210" si="34">SUM(G201:G209)</f>
        <v>0</v>
      </c>
      <c r="H210" s="19">
        <f t="shared" si="34"/>
        <v>0</v>
      </c>
      <c r="I210" s="19">
        <f t="shared" si="34"/>
        <v>0</v>
      </c>
      <c r="J210" s="19">
        <f t="shared" si="34"/>
        <v>0</v>
      </c>
      <c r="K210" s="25"/>
      <c r="L210" s="19">
        <f t="shared" ref="L210" si="35">SUM(L201:L209)</f>
        <v>0</v>
      </c>
    </row>
    <row r="211" spans="1:12" ht="15.75" thickBot="1">
      <c r="A211" s="29">
        <f>A191</f>
        <v>1</v>
      </c>
      <c r="B211" s="30">
        <f>B191</f>
        <v>11</v>
      </c>
      <c r="C211" s="60" t="s">
        <v>4</v>
      </c>
      <c r="D211" s="61"/>
      <c r="E211" s="31"/>
      <c r="F211" s="32">
        <f>F200+F210</f>
        <v>570</v>
      </c>
      <c r="G211" s="32">
        <f t="shared" ref="G211:J211" si="36">G200+G210</f>
        <v>16.3</v>
      </c>
      <c r="H211" s="32">
        <f t="shared" si="36"/>
        <v>14.3</v>
      </c>
      <c r="I211" s="32">
        <f t="shared" si="36"/>
        <v>86.4</v>
      </c>
      <c r="J211" s="32">
        <f t="shared" si="36"/>
        <v>538.90000000000009</v>
      </c>
      <c r="K211" s="32"/>
      <c r="L211" s="32">
        <f t="shared" ref="L211" si="37">L200+L210</f>
        <v>0</v>
      </c>
    </row>
    <row r="212" spans="1:12" ht="15">
      <c r="A212" s="14">
        <v>1</v>
      </c>
      <c r="B212" s="15">
        <v>12</v>
      </c>
      <c r="C212" s="22" t="s">
        <v>20</v>
      </c>
      <c r="D212" s="5" t="s">
        <v>21</v>
      </c>
      <c r="E212" s="39" t="s">
        <v>105</v>
      </c>
      <c r="F212" s="40">
        <v>150</v>
      </c>
      <c r="G212" s="40">
        <v>3.1</v>
      </c>
      <c r="H212" s="40">
        <v>6.6</v>
      </c>
      <c r="I212" s="40">
        <v>32</v>
      </c>
      <c r="J212" s="40">
        <v>199.7</v>
      </c>
      <c r="K212" s="41" t="s">
        <v>106</v>
      </c>
      <c r="L212" s="40"/>
    </row>
    <row r="213" spans="1:12" ht="15">
      <c r="A213" s="14"/>
      <c r="B213" s="15"/>
      <c r="C213" s="11"/>
      <c r="D213" s="6"/>
      <c r="E213" s="42" t="s">
        <v>107</v>
      </c>
      <c r="F213" s="43">
        <v>100</v>
      </c>
      <c r="G213" s="43">
        <v>9.1</v>
      </c>
      <c r="H213" s="43">
        <v>7.5</v>
      </c>
      <c r="I213" s="43">
        <v>3.4</v>
      </c>
      <c r="J213" s="43">
        <v>117.5</v>
      </c>
      <c r="K213" s="44" t="s">
        <v>108</v>
      </c>
      <c r="L213" s="43"/>
    </row>
    <row r="214" spans="1:12" ht="15">
      <c r="A214" s="14"/>
      <c r="B214" s="15"/>
      <c r="C214" s="11"/>
      <c r="D214" s="7" t="s">
        <v>22</v>
      </c>
      <c r="E214" s="42" t="s">
        <v>59</v>
      </c>
      <c r="F214" s="43">
        <v>200</v>
      </c>
      <c r="G214" s="43">
        <v>3.4</v>
      </c>
      <c r="H214" s="43">
        <v>3.2</v>
      </c>
      <c r="I214" s="43">
        <v>21.2</v>
      </c>
      <c r="J214" s="43">
        <v>127.2</v>
      </c>
      <c r="K214" s="44" t="s">
        <v>55</v>
      </c>
      <c r="L214" s="43"/>
    </row>
    <row r="215" spans="1:12" ht="15">
      <c r="A215" s="14"/>
      <c r="B215" s="15"/>
      <c r="C215" s="11"/>
      <c r="D215" s="64" t="s">
        <v>98</v>
      </c>
      <c r="E215" s="2" t="s">
        <v>44</v>
      </c>
      <c r="F215" s="43">
        <v>20</v>
      </c>
      <c r="G215" s="43">
        <v>1</v>
      </c>
      <c r="H215" s="43">
        <v>0.3</v>
      </c>
      <c r="I215" s="43">
        <v>8.1</v>
      </c>
      <c r="J215" s="43">
        <v>38.9</v>
      </c>
      <c r="K215" s="44"/>
      <c r="L215" s="43"/>
    </row>
    <row r="216" spans="1:12" ht="15">
      <c r="A216" s="14"/>
      <c r="B216" s="15"/>
      <c r="C216" s="11"/>
      <c r="D216" s="64" t="s">
        <v>109</v>
      </c>
      <c r="E216" s="42" t="s">
        <v>49</v>
      </c>
      <c r="F216" s="43">
        <v>20</v>
      </c>
      <c r="G216" s="43">
        <v>0.7</v>
      </c>
      <c r="H216" s="43">
        <v>0.1</v>
      </c>
      <c r="I216" s="43">
        <v>9.4</v>
      </c>
      <c r="J216" s="43">
        <v>41.3</v>
      </c>
      <c r="K216" s="44"/>
      <c r="L216" s="43"/>
    </row>
    <row r="217" spans="1:12" ht="15">
      <c r="A217" s="14"/>
      <c r="B217" s="15"/>
      <c r="C217" s="11"/>
      <c r="D217" s="7" t="s">
        <v>24</v>
      </c>
      <c r="K217" s="44"/>
      <c r="L217" s="43"/>
    </row>
    <row r="218" spans="1:12" ht="15">
      <c r="A218" s="14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16"/>
      <c r="B219" s="17"/>
      <c r="C219" s="8"/>
      <c r="D219" s="18" t="s">
        <v>33</v>
      </c>
      <c r="E219" s="9"/>
      <c r="F219" s="19">
        <f>SUM(F212:F218)</f>
        <v>490</v>
      </c>
      <c r="G219" s="19">
        <f>SUM(G212:G218)</f>
        <v>17.3</v>
      </c>
      <c r="H219" s="19">
        <f>SUM(H212:H218)</f>
        <v>17.700000000000003</v>
      </c>
      <c r="I219" s="19">
        <f>SUM(I212:I218)</f>
        <v>74.099999999999994</v>
      </c>
      <c r="J219" s="19">
        <f>SUM(J212:J218)</f>
        <v>524.59999999999991</v>
      </c>
      <c r="K219" s="25"/>
      <c r="L219" s="19">
        <f>SUM(L212:L218)</f>
        <v>0</v>
      </c>
    </row>
    <row r="220" spans="1:12" ht="15">
      <c r="A220" s="13">
        <f>A212</f>
        <v>1</v>
      </c>
      <c r="B220" s="13">
        <f>B212</f>
        <v>12</v>
      </c>
      <c r="C220" s="10" t="s">
        <v>25</v>
      </c>
      <c r="D220" s="7" t="s">
        <v>26</v>
      </c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14"/>
      <c r="B221" s="15"/>
      <c r="C221" s="11"/>
      <c r="D221" s="7" t="s">
        <v>27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14"/>
      <c r="B222" s="15"/>
      <c r="C222" s="11"/>
      <c r="D222" s="7" t="s">
        <v>28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14"/>
      <c r="B223" s="15"/>
      <c r="C223" s="11"/>
      <c r="D223" s="7" t="s">
        <v>29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14"/>
      <c r="B224" s="15"/>
      <c r="C224" s="11"/>
      <c r="D224" s="7" t="s">
        <v>30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14"/>
      <c r="B225" s="15"/>
      <c r="C225" s="11"/>
      <c r="D225" s="7" t="s">
        <v>31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14"/>
      <c r="B226" s="15"/>
      <c r="C226" s="11"/>
      <c r="D226" s="7" t="s">
        <v>32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14"/>
      <c r="B227" s="15"/>
      <c r="C227" s="11"/>
      <c r="D227" s="6"/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14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16"/>
      <c r="B229" s="17"/>
      <c r="C229" s="8"/>
      <c r="D229" s="18" t="s">
        <v>33</v>
      </c>
      <c r="E229" s="9"/>
      <c r="F229" s="19">
        <f>SUM(F220:F228)</f>
        <v>0</v>
      </c>
      <c r="G229" s="19">
        <f t="shared" ref="G229:L229" si="38">SUM(G220:G228)</f>
        <v>0</v>
      </c>
      <c r="H229" s="19">
        <f t="shared" si="38"/>
        <v>0</v>
      </c>
      <c r="I229" s="19">
        <f t="shared" si="38"/>
        <v>0</v>
      </c>
      <c r="J229" s="19">
        <f t="shared" si="38"/>
        <v>0</v>
      </c>
      <c r="K229" s="25"/>
      <c r="L229" s="19">
        <f t="shared" ref="L229" si="39">SUM(L220:L228)</f>
        <v>0</v>
      </c>
    </row>
    <row r="230" spans="1:12" ht="15.75" thickBot="1">
      <c r="A230" s="33">
        <f>A212</f>
        <v>1</v>
      </c>
      <c r="B230" s="33">
        <f>B212</f>
        <v>12</v>
      </c>
      <c r="C230" s="60" t="s">
        <v>4</v>
      </c>
      <c r="D230" s="61"/>
      <c r="E230" s="31"/>
      <c r="F230" s="32">
        <f>F219+F229</f>
        <v>490</v>
      </c>
      <c r="G230" s="32">
        <f t="shared" ref="G230:L230" si="40">G219+G229</f>
        <v>17.3</v>
      </c>
      <c r="H230" s="32">
        <f t="shared" si="40"/>
        <v>17.700000000000003</v>
      </c>
      <c r="I230" s="32">
        <f t="shared" si="40"/>
        <v>74.099999999999994</v>
      </c>
      <c r="J230" s="32">
        <f t="shared" si="40"/>
        <v>524.59999999999991</v>
      </c>
      <c r="K230" s="32"/>
      <c r="L230" s="32">
        <f t="shared" ref="L230" si="41">L219+L229</f>
        <v>0</v>
      </c>
    </row>
    <row r="231" spans="1:12" ht="15">
      <c r="A231" s="20">
        <v>1</v>
      </c>
      <c r="B231" s="21">
        <v>13</v>
      </c>
      <c r="C231" s="22" t="s">
        <v>20</v>
      </c>
      <c r="D231" s="5" t="s">
        <v>21</v>
      </c>
      <c r="E231" s="39" t="s">
        <v>111</v>
      </c>
      <c r="F231" s="40">
        <v>90</v>
      </c>
      <c r="G231" s="40">
        <v>12.8</v>
      </c>
      <c r="H231" s="40">
        <v>9</v>
      </c>
      <c r="I231" s="40">
        <v>3.9</v>
      </c>
      <c r="J231" s="40">
        <v>147.80000000000001</v>
      </c>
      <c r="K231" s="41" t="s">
        <v>112</v>
      </c>
      <c r="L231" s="40"/>
    </row>
    <row r="232" spans="1:12" ht="15">
      <c r="A232" s="23"/>
      <c r="B232" s="15"/>
      <c r="C232" s="11"/>
      <c r="D232" s="8"/>
      <c r="E232" s="67" t="s">
        <v>52</v>
      </c>
      <c r="F232" s="68">
        <v>150</v>
      </c>
      <c r="G232" s="68">
        <v>3.3</v>
      </c>
      <c r="H232" s="68">
        <v>4.4000000000000004</v>
      </c>
      <c r="I232" s="68">
        <v>23.5</v>
      </c>
      <c r="J232" s="68">
        <v>147</v>
      </c>
      <c r="K232" s="69" t="s">
        <v>53</v>
      </c>
      <c r="L232" s="68"/>
    </row>
    <row r="233" spans="1:12" ht="15">
      <c r="A233" s="23"/>
      <c r="B233" s="15"/>
      <c r="C233" s="11"/>
      <c r="D233" s="7" t="s">
        <v>22</v>
      </c>
      <c r="E233" s="42" t="s">
        <v>113</v>
      </c>
      <c r="F233" s="43">
        <v>200</v>
      </c>
      <c r="G233" s="43">
        <v>0.5</v>
      </c>
      <c r="H233" s="43">
        <v>0</v>
      </c>
      <c r="I233" s="43">
        <v>34</v>
      </c>
      <c r="J233" s="43">
        <v>138</v>
      </c>
      <c r="K233" s="44" t="s">
        <v>82</v>
      </c>
      <c r="L233" s="43"/>
    </row>
    <row r="234" spans="1:12" ht="15">
      <c r="A234" s="23"/>
      <c r="B234" s="15"/>
      <c r="C234" s="11"/>
      <c r="D234" s="64" t="s">
        <v>98</v>
      </c>
      <c r="E234" s="42" t="s">
        <v>44</v>
      </c>
      <c r="F234" s="43">
        <v>20</v>
      </c>
      <c r="G234" s="43">
        <v>1</v>
      </c>
      <c r="H234" s="43">
        <v>0.3</v>
      </c>
      <c r="I234" s="43">
        <v>8.1</v>
      </c>
      <c r="J234" s="43">
        <v>38.9</v>
      </c>
      <c r="K234" s="44"/>
      <c r="L234" s="43"/>
    </row>
    <row r="235" spans="1:12" ht="15">
      <c r="A235" s="23"/>
      <c r="B235" s="15"/>
      <c r="C235" s="11"/>
      <c r="D235" s="64" t="s">
        <v>99</v>
      </c>
      <c r="E235" s="42" t="s">
        <v>49</v>
      </c>
      <c r="F235" s="43">
        <v>20</v>
      </c>
      <c r="G235" s="43">
        <v>0.7</v>
      </c>
      <c r="H235" s="43">
        <v>0.1</v>
      </c>
      <c r="I235" s="43">
        <v>9.4</v>
      </c>
      <c r="J235" s="43">
        <v>41.3</v>
      </c>
      <c r="K235" s="44"/>
      <c r="L235" s="43"/>
    </row>
    <row r="236" spans="1:12" ht="15">
      <c r="A236" s="23"/>
      <c r="B236" s="15"/>
      <c r="C236" s="11"/>
      <c r="D236" s="64" t="s">
        <v>26</v>
      </c>
      <c r="E236" s="42" t="s">
        <v>110</v>
      </c>
      <c r="F236" s="43">
        <v>60</v>
      </c>
      <c r="G236" s="43">
        <v>0.5</v>
      </c>
      <c r="H236" s="43">
        <v>0.1</v>
      </c>
      <c r="I236" s="43">
        <v>1</v>
      </c>
      <c r="J236" s="43">
        <v>6.9</v>
      </c>
      <c r="K236" s="44" t="s">
        <v>96</v>
      </c>
      <c r="L236" s="43"/>
    </row>
    <row r="237" spans="1:12" ht="15">
      <c r="A237" s="23"/>
      <c r="B237" s="15"/>
      <c r="C237" s="11"/>
      <c r="D237" s="7" t="s">
        <v>24</v>
      </c>
      <c r="E237" s="42"/>
      <c r="F237" s="43"/>
      <c r="G237" s="43"/>
      <c r="H237" s="43"/>
      <c r="I237" s="43"/>
      <c r="J237" s="43"/>
      <c r="K237" s="44"/>
      <c r="L237" s="43"/>
    </row>
    <row r="238" spans="1:12" ht="15">
      <c r="A238" s="23"/>
      <c r="B238" s="15"/>
      <c r="C238" s="11"/>
      <c r="D238" s="6"/>
      <c r="E238" s="42"/>
      <c r="F238" s="43"/>
      <c r="G238" s="43"/>
      <c r="H238" s="43"/>
      <c r="I238" s="43"/>
      <c r="J238" s="43"/>
      <c r="K238" s="44"/>
      <c r="L238" s="43"/>
    </row>
    <row r="239" spans="1:12" ht="15">
      <c r="A239" s="24"/>
      <c r="B239" s="17"/>
      <c r="C239" s="8"/>
      <c r="D239" s="18" t="s">
        <v>33</v>
      </c>
      <c r="E239" s="9"/>
      <c r="F239" s="19">
        <f>SUM(F231:F238)</f>
        <v>540</v>
      </c>
      <c r="G239" s="19">
        <f>SUM(G231:G238)</f>
        <v>18.8</v>
      </c>
      <c r="H239" s="19">
        <f>SUM(H231:H238)</f>
        <v>13.9</v>
      </c>
      <c r="I239" s="19">
        <f>SUM(I231:I238)</f>
        <v>79.900000000000006</v>
      </c>
      <c r="J239" s="19">
        <f>SUM(J231:J238)</f>
        <v>519.9</v>
      </c>
      <c r="K239" s="25"/>
      <c r="L239" s="19">
        <f>SUM(L231:L238)</f>
        <v>0</v>
      </c>
    </row>
    <row r="240" spans="1:12" ht="15">
      <c r="A240" s="26">
        <f>A231</f>
        <v>1</v>
      </c>
      <c r="B240" s="13">
        <f>B231</f>
        <v>13</v>
      </c>
      <c r="C240" s="10" t="s">
        <v>25</v>
      </c>
      <c r="D240" s="7" t="s">
        <v>26</v>
      </c>
      <c r="E240" s="42"/>
      <c r="F240" s="43"/>
      <c r="G240" s="43"/>
      <c r="H240" s="43"/>
      <c r="I240" s="43"/>
      <c r="J240" s="43"/>
      <c r="K240" s="44"/>
      <c r="L240" s="43"/>
    </row>
    <row r="241" spans="1:12" ht="15">
      <c r="A241" s="23"/>
      <c r="B241" s="15"/>
      <c r="C241" s="11"/>
      <c r="D241" s="7" t="s">
        <v>27</v>
      </c>
      <c r="E241" s="42"/>
      <c r="F241" s="43"/>
      <c r="G241" s="43"/>
      <c r="H241" s="43"/>
      <c r="I241" s="43"/>
      <c r="J241" s="43"/>
      <c r="K241" s="44"/>
      <c r="L241" s="43"/>
    </row>
    <row r="242" spans="1:12" ht="15">
      <c r="A242" s="23"/>
      <c r="B242" s="15"/>
      <c r="C242" s="11"/>
      <c r="D242" s="7" t="s">
        <v>28</v>
      </c>
      <c r="E242" s="42"/>
      <c r="F242" s="43"/>
      <c r="G242" s="43"/>
      <c r="H242" s="43"/>
      <c r="I242" s="43"/>
      <c r="J242" s="43"/>
      <c r="K242" s="44"/>
      <c r="L242" s="43"/>
    </row>
    <row r="243" spans="1:12" ht="15">
      <c r="A243" s="23"/>
      <c r="B243" s="15"/>
      <c r="C243" s="11"/>
      <c r="D243" s="7" t="s">
        <v>29</v>
      </c>
      <c r="E243" s="42"/>
      <c r="F243" s="43"/>
      <c r="G243" s="43"/>
      <c r="H243" s="43"/>
      <c r="I243" s="43"/>
      <c r="J243" s="43"/>
      <c r="K243" s="44"/>
      <c r="L243" s="43"/>
    </row>
    <row r="244" spans="1:12" ht="15">
      <c r="A244" s="23"/>
      <c r="B244" s="15"/>
      <c r="C244" s="11"/>
      <c r="D244" s="7" t="s">
        <v>30</v>
      </c>
      <c r="E244" s="42"/>
      <c r="F244" s="43"/>
      <c r="G244" s="43"/>
      <c r="H244" s="43"/>
      <c r="I244" s="43"/>
      <c r="J244" s="43"/>
      <c r="K244" s="44"/>
      <c r="L244" s="43"/>
    </row>
    <row r="245" spans="1:12" ht="15">
      <c r="A245" s="23"/>
      <c r="B245" s="15"/>
      <c r="C245" s="11"/>
      <c r="D245" s="7" t="s">
        <v>31</v>
      </c>
      <c r="E245" s="42"/>
      <c r="F245" s="43"/>
      <c r="G245" s="43"/>
      <c r="H245" s="43"/>
      <c r="I245" s="43"/>
      <c r="J245" s="43"/>
      <c r="K245" s="44"/>
      <c r="L245" s="43"/>
    </row>
    <row r="246" spans="1:12" ht="15">
      <c r="A246" s="23"/>
      <c r="B246" s="15"/>
      <c r="C246" s="11"/>
      <c r="D246" s="7" t="s">
        <v>32</v>
      </c>
      <c r="E246" s="42"/>
      <c r="F246" s="43"/>
      <c r="G246" s="43"/>
      <c r="H246" s="43"/>
      <c r="I246" s="43"/>
      <c r="J246" s="43"/>
      <c r="K246" s="44"/>
      <c r="L246" s="43"/>
    </row>
    <row r="247" spans="1:12" ht="15">
      <c r="A247" s="23"/>
      <c r="B247" s="15"/>
      <c r="C247" s="11"/>
      <c r="D247" s="6"/>
      <c r="E247" s="42"/>
      <c r="F247" s="43"/>
      <c r="G247" s="43"/>
      <c r="H247" s="43"/>
      <c r="I247" s="43"/>
      <c r="J247" s="43"/>
      <c r="K247" s="44"/>
      <c r="L247" s="43"/>
    </row>
    <row r="248" spans="1:12" ht="15">
      <c r="A248" s="23"/>
      <c r="B248" s="15"/>
      <c r="C248" s="11"/>
      <c r="D248" s="6"/>
      <c r="E248" s="42"/>
      <c r="F248" s="43"/>
      <c r="G248" s="43"/>
      <c r="H248" s="43"/>
      <c r="I248" s="43"/>
      <c r="J248" s="43"/>
      <c r="K248" s="44"/>
      <c r="L248" s="43"/>
    </row>
    <row r="249" spans="1:12" ht="15">
      <c r="A249" s="24"/>
      <c r="B249" s="17"/>
      <c r="C249" s="8"/>
      <c r="D249" s="18" t="s">
        <v>33</v>
      </c>
      <c r="E249" s="9"/>
      <c r="F249" s="19">
        <f>SUM(F240:F248)</f>
        <v>0</v>
      </c>
      <c r="G249" s="19">
        <f t="shared" ref="G249:L249" si="42">SUM(G240:G248)</f>
        <v>0</v>
      </c>
      <c r="H249" s="19">
        <f t="shared" si="42"/>
        <v>0</v>
      </c>
      <c r="I249" s="19">
        <f t="shared" si="42"/>
        <v>0</v>
      </c>
      <c r="J249" s="19">
        <f t="shared" si="42"/>
        <v>0</v>
      </c>
      <c r="K249" s="25"/>
      <c r="L249" s="19">
        <f t="shared" ref="L249" si="43">SUM(L240:L248)</f>
        <v>0</v>
      </c>
    </row>
    <row r="250" spans="1:12" ht="15.75" thickBot="1">
      <c r="A250" s="29">
        <f>A231</f>
        <v>1</v>
      </c>
      <c r="B250" s="30">
        <f>B231</f>
        <v>13</v>
      </c>
      <c r="C250" s="60" t="s">
        <v>4</v>
      </c>
      <c r="D250" s="61"/>
      <c r="E250" s="31"/>
      <c r="F250" s="32">
        <f>F239+F249</f>
        <v>540</v>
      </c>
      <c r="G250" s="32">
        <f t="shared" ref="G250:L250" si="44">G239+G249</f>
        <v>18.8</v>
      </c>
      <c r="H250" s="32">
        <f t="shared" si="44"/>
        <v>13.9</v>
      </c>
      <c r="I250" s="32">
        <f t="shared" si="44"/>
        <v>79.900000000000006</v>
      </c>
      <c r="J250" s="32">
        <f t="shared" si="44"/>
        <v>519.9</v>
      </c>
      <c r="K250" s="32"/>
      <c r="L250" s="32">
        <f t="shared" ref="L250" si="45">L239+L249</f>
        <v>0</v>
      </c>
    </row>
    <row r="251" spans="1:12" ht="15">
      <c r="A251" s="20">
        <v>1</v>
      </c>
      <c r="B251" s="21">
        <v>14</v>
      </c>
      <c r="C251" s="22" t="s">
        <v>20</v>
      </c>
      <c r="D251" s="53" t="s">
        <v>21</v>
      </c>
      <c r="E251" s="39" t="s">
        <v>115</v>
      </c>
      <c r="F251" s="40" t="s">
        <v>63</v>
      </c>
      <c r="G251" s="40">
        <v>15.4</v>
      </c>
      <c r="H251" s="40">
        <v>11.5</v>
      </c>
      <c r="I251" s="40">
        <v>43.2</v>
      </c>
      <c r="J251" s="40">
        <v>337.9</v>
      </c>
      <c r="K251" s="41" t="s">
        <v>64</v>
      </c>
      <c r="L251" s="40"/>
    </row>
    <row r="252" spans="1:12" ht="15">
      <c r="A252" s="23"/>
      <c r="B252" s="15"/>
      <c r="C252" s="11"/>
      <c r="D252" s="7" t="s">
        <v>22</v>
      </c>
      <c r="E252" s="42" t="s">
        <v>92</v>
      </c>
      <c r="F252" s="43">
        <v>200</v>
      </c>
      <c r="G252" s="43">
        <v>0.2</v>
      </c>
      <c r="H252" s="43">
        <v>0</v>
      </c>
      <c r="I252" s="43">
        <v>15</v>
      </c>
      <c r="J252" s="43">
        <v>60.8</v>
      </c>
      <c r="K252" s="44" t="s">
        <v>93</v>
      </c>
      <c r="L252" s="43"/>
    </row>
    <row r="253" spans="1:12" ht="15">
      <c r="A253" s="23"/>
      <c r="B253" s="15"/>
      <c r="C253" s="11"/>
      <c r="D253" s="7" t="s">
        <v>26</v>
      </c>
      <c r="E253" s="42" t="s">
        <v>66</v>
      </c>
      <c r="F253" s="63" t="s">
        <v>114</v>
      </c>
      <c r="G253" s="43">
        <v>1.7</v>
      </c>
      <c r="H253" s="43">
        <v>3.9</v>
      </c>
      <c r="I253" s="43">
        <v>7.3</v>
      </c>
      <c r="J253" s="43">
        <v>71.099999999999994</v>
      </c>
      <c r="K253" s="55" t="s">
        <v>67</v>
      </c>
      <c r="L253" s="43"/>
    </row>
    <row r="254" spans="1:12" ht="15">
      <c r="A254" s="23"/>
      <c r="B254" s="15"/>
      <c r="C254" s="11"/>
      <c r="D254" s="64" t="s">
        <v>99</v>
      </c>
      <c r="E254" s="42" t="s">
        <v>49</v>
      </c>
      <c r="F254" s="43">
        <v>20</v>
      </c>
      <c r="G254" s="43">
        <v>0.7</v>
      </c>
      <c r="H254" s="43">
        <v>0.1</v>
      </c>
      <c r="I254" s="43">
        <v>9.4</v>
      </c>
      <c r="J254" s="43">
        <v>41.3</v>
      </c>
      <c r="K254" s="44"/>
      <c r="L254" s="43"/>
    </row>
    <row r="255" spans="1:12" ht="15">
      <c r="A255" s="23"/>
      <c r="B255" s="15"/>
      <c r="C255" s="11"/>
      <c r="D255" s="65" t="s">
        <v>30</v>
      </c>
      <c r="E255" s="42" t="s">
        <v>116</v>
      </c>
      <c r="F255" s="43">
        <v>125</v>
      </c>
      <c r="G255" s="43">
        <v>1.8</v>
      </c>
      <c r="H255" s="43">
        <v>1.5</v>
      </c>
      <c r="I255" s="43">
        <v>4.5</v>
      </c>
      <c r="J255" s="43">
        <v>38.700000000000003</v>
      </c>
      <c r="K255" s="44"/>
      <c r="L255" s="43"/>
    </row>
    <row r="256" spans="1:12" ht="15">
      <c r="A256" s="24"/>
      <c r="B256" s="17"/>
      <c r="C256" s="8"/>
      <c r="D256" s="18" t="s">
        <v>33</v>
      </c>
      <c r="E256" s="9"/>
      <c r="F256" s="19">
        <f>SUM(F251:F255)</f>
        <v>345</v>
      </c>
      <c r="G256" s="19">
        <f>SUM(G251:G255)</f>
        <v>19.8</v>
      </c>
      <c r="H256" s="19">
        <f>SUM(H251:H255)</f>
        <v>17</v>
      </c>
      <c r="I256" s="19">
        <f>SUM(I251:I255)</f>
        <v>79.400000000000006</v>
      </c>
      <c r="J256" s="19">
        <f>SUM(J251:J255)</f>
        <v>549.79999999999995</v>
      </c>
      <c r="K256" s="25"/>
      <c r="L256" s="19">
        <f>SUM(L251:L255)</f>
        <v>0</v>
      </c>
    </row>
    <row r="257" spans="1:12" ht="15">
      <c r="A257" s="26">
        <f>A251</f>
        <v>1</v>
      </c>
      <c r="B257" s="13">
        <f>B251</f>
        <v>14</v>
      </c>
      <c r="C257" s="10" t="s">
        <v>25</v>
      </c>
      <c r="D257" s="7" t="s">
        <v>26</v>
      </c>
      <c r="E257" s="42"/>
      <c r="F257" s="43"/>
      <c r="G257" s="43"/>
      <c r="H257" s="43"/>
      <c r="I257" s="43"/>
      <c r="J257" s="43"/>
      <c r="K257" s="44"/>
      <c r="L257" s="43"/>
    </row>
    <row r="258" spans="1:12" ht="15">
      <c r="A258" s="23"/>
      <c r="B258" s="15"/>
      <c r="C258" s="11"/>
      <c r="D258" s="7" t="s">
        <v>27</v>
      </c>
      <c r="E258" s="42"/>
      <c r="F258" s="43"/>
      <c r="G258" s="43"/>
      <c r="H258" s="43"/>
      <c r="I258" s="43"/>
      <c r="J258" s="43"/>
      <c r="K258" s="44"/>
      <c r="L258" s="43"/>
    </row>
    <row r="259" spans="1:12" ht="15">
      <c r="A259" s="23"/>
      <c r="B259" s="15"/>
      <c r="C259" s="11"/>
      <c r="D259" s="7" t="s">
        <v>28</v>
      </c>
      <c r="E259" s="42"/>
      <c r="F259" s="43"/>
      <c r="G259" s="43"/>
      <c r="H259" s="43"/>
      <c r="I259" s="43"/>
      <c r="J259" s="43"/>
      <c r="K259" s="44"/>
      <c r="L259" s="43"/>
    </row>
    <row r="260" spans="1:12" ht="15">
      <c r="A260" s="23"/>
      <c r="B260" s="15"/>
      <c r="C260" s="11"/>
      <c r="D260" s="7" t="s">
        <v>29</v>
      </c>
      <c r="E260" s="42"/>
      <c r="F260" s="43"/>
      <c r="G260" s="43"/>
      <c r="H260" s="43"/>
      <c r="I260" s="43"/>
      <c r="J260" s="43"/>
      <c r="K260" s="44"/>
      <c r="L260" s="43"/>
    </row>
    <row r="261" spans="1:12" ht="15">
      <c r="A261" s="23"/>
      <c r="B261" s="15"/>
      <c r="C261" s="11"/>
      <c r="D261" s="7" t="s">
        <v>30</v>
      </c>
      <c r="E261" s="42"/>
      <c r="F261" s="43"/>
      <c r="G261" s="43"/>
      <c r="H261" s="43"/>
      <c r="I261" s="43"/>
      <c r="J261" s="43"/>
      <c r="K261" s="44"/>
      <c r="L261" s="43"/>
    </row>
    <row r="262" spans="1:12" ht="15">
      <c r="A262" s="23"/>
      <c r="B262" s="15"/>
      <c r="C262" s="11"/>
      <c r="D262" s="7" t="s">
        <v>31</v>
      </c>
      <c r="E262" s="42"/>
      <c r="F262" s="43"/>
      <c r="G262" s="43"/>
      <c r="H262" s="43"/>
      <c r="I262" s="43"/>
      <c r="J262" s="43"/>
      <c r="K262" s="44"/>
      <c r="L262" s="43"/>
    </row>
    <row r="263" spans="1:12" ht="15">
      <c r="A263" s="23"/>
      <c r="B263" s="15"/>
      <c r="C263" s="11"/>
      <c r="D263" s="7" t="s">
        <v>32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>
      <c r="A264" s="23"/>
      <c r="B264" s="15"/>
      <c r="C264" s="11"/>
      <c r="D264" s="6"/>
      <c r="E264" s="42"/>
      <c r="F264" s="43"/>
      <c r="G264" s="43"/>
      <c r="H264" s="43"/>
      <c r="I264" s="43"/>
      <c r="J264" s="43"/>
      <c r="K264" s="44"/>
      <c r="L264" s="43"/>
    </row>
    <row r="265" spans="1:12" ht="1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>
      <c r="A266" s="24"/>
      <c r="B266" s="17"/>
      <c r="C266" s="8"/>
      <c r="D266" s="18" t="s">
        <v>33</v>
      </c>
      <c r="E266" s="9"/>
      <c r="F266" s="19">
        <f>SUM(F257:F265)</f>
        <v>0</v>
      </c>
      <c r="G266" s="19">
        <f t="shared" ref="G266:L266" si="46">SUM(G257:G265)</f>
        <v>0</v>
      </c>
      <c r="H266" s="19">
        <f t="shared" si="46"/>
        <v>0</v>
      </c>
      <c r="I266" s="19">
        <f t="shared" si="46"/>
        <v>0</v>
      </c>
      <c r="J266" s="19">
        <f t="shared" si="46"/>
        <v>0</v>
      </c>
      <c r="K266" s="25"/>
      <c r="L266" s="19">
        <f t="shared" ref="L266" si="47">SUM(L257:L265)</f>
        <v>0</v>
      </c>
    </row>
    <row r="267" spans="1:12" ht="15.75" thickBot="1">
      <c r="A267" s="29">
        <f>A251</f>
        <v>1</v>
      </c>
      <c r="B267" s="30">
        <f>B251</f>
        <v>14</v>
      </c>
      <c r="C267" s="60" t="s">
        <v>4</v>
      </c>
      <c r="D267" s="61"/>
      <c r="E267" s="31"/>
      <c r="F267" s="32">
        <f>F256+F266</f>
        <v>345</v>
      </c>
      <c r="G267" s="32">
        <f t="shared" ref="G267:L267" si="48">G256+G266</f>
        <v>19.8</v>
      </c>
      <c r="H267" s="32">
        <f t="shared" si="48"/>
        <v>17</v>
      </c>
      <c r="I267" s="32">
        <f t="shared" si="48"/>
        <v>79.400000000000006</v>
      </c>
      <c r="J267" s="32">
        <f t="shared" si="48"/>
        <v>549.79999999999995</v>
      </c>
      <c r="K267" s="32"/>
      <c r="L267" s="32">
        <f t="shared" ref="L267" si="49">L256+L266</f>
        <v>0</v>
      </c>
    </row>
    <row r="268" spans="1:12" ht="15">
      <c r="A268" s="20">
        <v>1</v>
      </c>
      <c r="B268" s="21">
        <v>15</v>
      </c>
      <c r="C268" s="22" t="s">
        <v>20</v>
      </c>
      <c r="D268" s="5" t="s">
        <v>21</v>
      </c>
      <c r="E268" s="39" t="s">
        <v>117</v>
      </c>
      <c r="F268" s="40" t="s">
        <v>118</v>
      </c>
      <c r="G268" s="40">
        <v>11.4</v>
      </c>
      <c r="H268" s="40">
        <v>15.2</v>
      </c>
      <c r="I268" s="40">
        <v>11.2</v>
      </c>
      <c r="J268" s="40">
        <v>227.2</v>
      </c>
      <c r="K268" s="41" t="s">
        <v>119</v>
      </c>
      <c r="L268" s="40"/>
    </row>
    <row r="269" spans="1:12" ht="15">
      <c r="A269" s="23"/>
      <c r="B269" s="15"/>
      <c r="C269" s="11"/>
      <c r="D269" s="6"/>
      <c r="E269" s="42" t="s">
        <v>120</v>
      </c>
      <c r="F269" s="43">
        <v>150</v>
      </c>
      <c r="G269" s="43">
        <v>3.7</v>
      </c>
      <c r="H269" s="43">
        <v>3.6</v>
      </c>
      <c r="I269" s="43">
        <v>29.7</v>
      </c>
      <c r="J269" s="43">
        <v>166</v>
      </c>
      <c r="K269" s="44" t="s">
        <v>121</v>
      </c>
      <c r="L269" s="43"/>
    </row>
    <row r="270" spans="1:12" ht="15">
      <c r="A270" s="23"/>
      <c r="B270" s="15"/>
      <c r="C270" s="11"/>
      <c r="D270" s="7" t="s">
        <v>22</v>
      </c>
      <c r="E270" s="42" t="s">
        <v>122</v>
      </c>
      <c r="F270" s="43">
        <v>200</v>
      </c>
      <c r="G270" s="43">
        <v>0.7</v>
      </c>
      <c r="H270" s="43">
        <v>0.1</v>
      </c>
      <c r="I270" s="43">
        <v>19.8</v>
      </c>
      <c r="J270" s="43">
        <v>82.9</v>
      </c>
      <c r="K270" s="44" t="s">
        <v>102</v>
      </c>
      <c r="L270" s="43"/>
    </row>
    <row r="271" spans="1:12" ht="15">
      <c r="A271" s="23"/>
      <c r="B271" s="15"/>
      <c r="C271" s="11"/>
      <c r="D271" s="64" t="s">
        <v>99</v>
      </c>
      <c r="E271" s="42" t="s">
        <v>49</v>
      </c>
      <c r="F271" s="43">
        <v>20</v>
      </c>
      <c r="G271" s="43">
        <v>0.7</v>
      </c>
      <c r="H271" s="43">
        <v>0.1</v>
      </c>
      <c r="I271" s="43">
        <v>9.4</v>
      </c>
      <c r="J271" s="43">
        <v>41.3</v>
      </c>
      <c r="K271" s="44"/>
      <c r="L271" s="43"/>
    </row>
    <row r="272" spans="1:12" ht="15">
      <c r="A272" s="23"/>
      <c r="B272" s="15"/>
      <c r="C272" s="11"/>
      <c r="D272" s="7"/>
      <c r="E272" s="42"/>
      <c r="F272" s="43"/>
      <c r="G272" s="43"/>
      <c r="H272" s="43"/>
      <c r="I272" s="43"/>
      <c r="J272" s="43"/>
      <c r="K272" s="44"/>
      <c r="L272" s="43"/>
    </row>
    <row r="273" spans="1:12" ht="15">
      <c r="A273" s="23"/>
      <c r="B273" s="15"/>
      <c r="C273" s="11"/>
      <c r="D273" s="7" t="s">
        <v>24</v>
      </c>
      <c r="E273" s="42" t="s">
        <v>61</v>
      </c>
      <c r="F273" s="43">
        <v>150</v>
      </c>
      <c r="G273" s="43">
        <v>0.2</v>
      </c>
      <c r="H273" s="43">
        <v>0.3</v>
      </c>
      <c r="I273" s="43">
        <v>8.6</v>
      </c>
      <c r="J273" s="43">
        <v>37.9</v>
      </c>
      <c r="K273" s="44" t="s">
        <v>46</v>
      </c>
      <c r="L273" s="43"/>
    </row>
    <row r="274" spans="1:12" ht="15">
      <c r="A274" s="23"/>
      <c r="B274" s="15"/>
      <c r="C274" s="11"/>
      <c r="D274" s="6"/>
      <c r="E274" s="42"/>
      <c r="F274" s="43"/>
      <c r="G274" s="43"/>
      <c r="H274" s="43"/>
      <c r="I274" s="43"/>
      <c r="J274" s="43"/>
      <c r="K274" s="44"/>
      <c r="L274" s="43"/>
    </row>
    <row r="275" spans="1:12" ht="15">
      <c r="A275" s="23"/>
      <c r="B275" s="15"/>
      <c r="C275" s="11"/>
      <c r="D275" s="6"/>
      <c r="E275" s="42"/>
      <c r="F275" s="43"/>
      <c r="G275" s="43"/>
      <c r="H275" s="43"/>
      <c r="I275" s="43"/>
      <c r="J275" s="43"/>
      <c r="K275" s="44"/>
      <c r="L275" s="43"/>
    </row>
    <row r="276" spans="1:12" ht="15">
      <c r="A276" s="24"/>
      <c r="B276" s="17"/>
      <c r="C276" s="8"/>
      <c r="D276" s="18" t="s">
        <v>33</v>
      </c>
      <c r="E276" s="9"/>
      <c r="F276" s="19">
        <f>SUM(F268:F275)</f>
        <v>520</v>
      </c>
      <c r="G276" s="19">
        <f t="shared" ref="G276:L276" si="50">SUM(G268:G275)</f>
        <v>16.7</v>
      </c>
      <c r="H276" s="19">
        <f t="shared" si="50"/>
        <v>19.300000000000004</v>
      </c>
      <c r="I276" s="19">
        <f t="shared" si="50"/>
        <v>78.7</v>
      </c>
      <c r="J276" s="19">
        <f t="shared" si="50"/>
        <v>555.29999999999995</v>
      </c>
      <c r="K276" s="25"/>
      <c r="L276" s="19">
        <f t="shared" ref="L276" si="51">SUM(L268:L275)</f>
        <v>0</v>
      </c>
    </row>
    <row r="277" spans="1:12" ht="15">
      <c r="A277" s="26">
        <f>A268</f>
        <v>1</v>
      </c>
      <c r="B277" s="13">
        <f>B268</f>
        <v>15</v>
      </c>
      <c r="C277" s="10" t="s">
        <v>25</v>
      </c>
      <c r="D277" s="7" t="s">
        <v>26</v>
      </c>
      <c r="E277" s="42"/>
      <c r="F277" s="43"/>
      <c r="G277" s="43"/>
      <c r="H277" s="43"/>
      <c r="I277" s="43"/>
      <c r="J277" s="43"/>
      <c r="K277" s="44"/>
      <c r="L277" s="43"/>
    </row>
    <row r="278" spans="1:12" ht="15">
      <c r="A278" s="23"/>
      <c r="B278" s="15"/>
      <c r="C278" s="11"/>
      <c r="D278" s="7" t="s">
        <v>27</v>
      </c>
      <c r="E278" s="42"/>
      <c r="F278" s="43"/>
      <c r="G278" s="43"/>
      <c r="H278" s="43"/>
      <c r="I278" s="43"/>
      <c r="J278" s="43"/>
      <c r="K278" s="44"/>
      <c r="L278" s="43"/>
    </row>
    <row r="279" spans="1:12" ht="15">
      <c r="A279" s="23"/>
      <c r="B279" s="15"/>
      <c r="C279" s="11"/>
      <c r="D279" s="7" t="s">
        <v>28</v>
      </c>
      <c r="E279" s="42"/>
      <c r="F279" s="43"/>
      <c r="G279" s="43"/>
      <c r="H279" s="43"/>
      <c r="I279" s="43"/>
      <c r="J279" s="43"/>
      <c r="K279" s="44"/>
      <c r="L279" s="43"/>
    </row>
    <row r="280" spans="1:12" ht="15">
      <c r="A280" s="23"/>
      <c r="B280" s="15"/>
      <c r="C280" s="11"/>
      <c r="D280" s="7" t="s">
        <v>29</v>
      </c>
      <c r="E280" s="42"/>
      <c r="F280" s="43"/>
      <c r="G280" s="43"/>
      <c r="H280" s="43"/>
      <c r="I280" s="43"/>
      <c r="J280" s="43"/>
      <c r="K280" s="44"/>
      <c r="L280" s="43"/>
    </row>
    <row r="281" spans="1:12" ht="15">
      <c r="A281" s="23"/>
      <c r="B281" s="15"/>
      <c r="C281" s="11"/>
      <c r="D281" s="7" t="s">
        <v>30</v>
      </c>
      <c r="E281" s="42"/>
      <c r="F281" s="43"/>
      <c r="G281" s="43"/>
      <c r="H281" s="43"/>
      <c r="I281" s="43"/>
      <c r="J281" s="43"/>
      <c r="K281" s="44"/>
      <c r="L281" s="43"/>
    </row>
    <row r="282" spans="1:12" ht="15">
      <c r="A282" s="23"/>
      <c r="B282" s="15"/>
      <c r="C282" s="11"/>
      <c r="D282" s="7" t="s">
        <v>31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>
      <c r="A283" s="23"/>
      <c r="B283" s="15"/>
      <c r="C283" s="11"/>
      <c r="D283" s="7" t="s">
        <v>32</v>
      </c>
      <c r="E283" s="42"/>
      <c r="F283" s="43"/>
      <c r="G283" s="43"/>
      <c r="H283" s="43"/>
      <c r="I283" s="43"/>
      <c r="J283" s="43"/>
      <c r="K283" s="44"/>
      <c r="L283" s="43"/>
    </row>
    <row r="284" spans="1:12" ht="15">
      <c r="A284" s="23"/>
      <c r="B284" s="15"/>
      <c r="C284" s="11"/>
      <c r="D284" s="6"/>
      <c r="E284" s="42"/>
      <c r="F284" s="43"/>
      <c r="G284" s="43"/>
      <c r="H284" s="43"/>
      <c r="I284" s="43"/>
      <c r="J284" s="43"/>
      <c r="K284" s="44"/>
      <c r="L284" s="43"/>
    </row>
    <row r="285" spans="1:12" ht="15">
      <c r="A285" s="23"/>
      <c r="B285" s="15"/>
      <c r="C285" s="11"/>
      <c r="D285" s="6"/>
      <c r="E285" s="42"/>
      <c r="F285" s="43"/>
      <c r="G285" s="43"/>
      <c r="H285" s="43"/>
      <c r="I285" s="43"/>
      <c r="J285" s="43"/>
      <c r="K285" s="44"/>
      <c r="L285" s="43"/>
    </row>
    <row r="286" spans="1:12" ht="15">
      <c r="A286" s="24"/>
      <c r="B286" s="17"/>
      <c r="C286" s="8"/>
      <c r="D286" s="18" t="s">
        <v>33</v>
      </c>
      <c r="E286" s="9"/>
      <c r="F286" s="19">
        <f>SUM(F277:F285)</f>
        <v>0</v>
      </c>
      <c r="G286" s="19">
        <f t="shared" ref="G286:L286" si="52">SUM(G277:G285)</f>
        <v>0</v>
      </c>
      <c r="H286" s="19">
        <f t="shared" si="52"/>
        <v>0</v>
      </c>
      <c r="I286" s="19">
        <f t="shared" si="52"/>
        <v>0</v>
      </c>
      <c r="J286" s="19">
        <f t="shared" si="52"/>
        <v>0</v>
      </c>
      <c r="K286" s="25"/>
      <c r="L286" s="19">
        <f t="shared" ref="L286" si="53">SUM(L277:L285)</f>
        <v>0</v>
      </c>
    </row>
    <row r="287" spans="1:12" ht="15.75" thickBot="1">
      <c r="A287" s="29">
        <f>A268</f>
        <v>1</v>
      </c>
      <c r="B287" s="30">
        <f>B268</f>
        <v>15</v>
      </c>
      <c r="C287" s="60" t="s">
        <v>4</v>
      </c>
      <c r="D287" s="61"/>
      <c r="E287" s="31"/>
      <c r="F287" s="32">
        <f>F276+F286</f>
        <v>520</v>
      </c>
      <c r="G287" s="32">
        <f t="shared" ref="G287:L287" si="54">G276+G286</f>
        <v>16.7</v>
      </c>
      <c r="H287" s="32">
        <f t="shared" si="54"/>
        <v>19.300000000000004</v>
      </c>
      <c r="I287" s="32">
        <f t="shared" si="54"/>
        <v>78.7</v>
      </c>
      <c r="J287" s="32">
        <f t="shared" si="54"/>
        <v>555.29999999999995</v>
      </c>
      <c r="K287" s="32"/>
      <c r="L287" s="32">
        <f t="shared" ref="L287" si="55">L276+L286</f>
        <v>0</v>
      </c>
    </row>
    <row r="288" spans="1:12" ht="15">
      <c r="A288" s="20">
        <v>2</v>
      </c>
      <c r="B288" s="21">
        <v>16</v>
      </c>
      <c r="C288" s="22" t="s">
        <v>20</v>
      </c>
      <c r="D288" s="5" t="s">
        <v>21</v>
      </c>
      <c r="E288" s="39" t="s">
        <v>123</v>
      </c>
      <c r="F288" s="40" t="s">
        <v>74</v>
      </c>
      <c r="G288" s="40">
        <v>5.0999999999999996</v>
      </c>
      <c r="H288" s="40">
        <v>7.1</v>
      </c>
      <c r="I288" s="40">
        <v>28</v>
      </c>
      <c r="J288" s="40">
        <v>196.3</v>
      </c>
      <c r="K288" s="41" t="s">
        <v>40</v>
      </c>
      <c r="L288" s="40"/>
    </row>
    <row r="289" spans="1:12" ht="15">
      <c r="A289" s="23"/>
      <c r="B289" s="15"/>
      <c r="C289" s="11"/>
      <c r="D289" s="7" t="s">
        <v>22</v>
      </c>
      <c r="E289" s="42" t="s">
        <v>127</v>
      </c>
      <c r="F289" s="43" t="s">
        <v>42</v>
      </c>
      <c r="G289" s="43">
        <v>0.2</v>
      </c>
      <c r="H289" s="43">
        <v>0</v>
      </c>
      <c r="I289" s="43">
        <v>15.5</v>
      </c>
      <c r="J289" s="43">
        <v>62.8</v>
      </c>
      <c r="K289" s="44" t="s">
        <v>43</v>
      </c>
      <c r="L289" s="43"/>
    </row>
    <row r="290" spans="1:12" ht="15">
      <c r="A290" s="23"/>
      <c r="B290" s="15"/>
      <c r="C290" s="11"/>
      <c r="D290" s="64" t="s">
        <v>98</v>
      </c>
      <c r="E290" s="42" t="s">
        <v>44</v>
      </c>
      <c r="F290" s="43">
        <v>20</v>
      </c>
      <c r="G290" s="43">
        <v>1</v>
      </c>
      <c r="H290" s="43">
        <v>0.3</v>
      </c>
      <c r="I290" s="43">
        <v>8.1</v>
      </c>
      <c r="J290" s="43">
        <v>38.9</v>
      </c>
      <c r="K290" s="44"/>
      <c r="L290" s="43"/>
    </row>
    <row r="291" spans="1:12" ht="15">
      <c r="A291" s="23"/>
      <c r="B291" s="15"/>
      <c r="C291" s="11"/>
      <c r="D291" s="64" t="s">
        <v>124</v>
      </c>
      <c r="E291" s="42" t="s">
        <v>125</v>
      </c>
      <c r="F291" s="43">
        <v>100</v>
      </c>
      <c r="G291" s="43">
        <v>3.8</v>
      </c>
      <c r="H291" s="43">
        <v>7.8</v>
      </c>
      <c r="I291" s="43">
        <v>41</v>
      </c>
      <c r="J291" s="43">
        <v>249</v>
      </c>
      <c r="K291" s="44" t="s">
        <v>126</v>
      </c>
      <c r="L291" s="43"/>
    </row>
    <row r="292" spans="1:12" ht="15">
      <c r="A292" s="23"/>
      <c r="B292" s="15"/>
      <c r="C292" s="11"/>
      <c r="D292" s="64" t="s">
        <v>30</v>
      </c>
      <c r="E292" s="42" t="s">
        <v>76</v>
      </c>
      <c r="F292" s="43">
        <v>125</v>
      </c>
      <c r="G292" s="43">
        <v>1.8</v>
      </c>
      <c r="H292" s="43">
        <v>1.5</v>
      </c>
      <c r="I292" s="43">
        <v>4.5</v>
      </c>
      <c r="J292" s="43">
        <v>38.700000000000003</v>
      </c>
      <c r="K292" s="44"/>
      <c r="L292" s="43"/>
    </row>
    <row r="293" spans="1:12" ht="15">
      <c r="A293" s="23"/>
      <c r="B293" s="15"/>
      <c r="C293" s="11"/>
      <c r="D293" s="65" t="s">
        <v>90</v>
      </c>
      <c r="E293" s="42" t="s">
        <v>128</v>
      </c>
      <c r="F293" s="43">
        <v>15</v>
      </c>
      <c r="G293" s="43">
        <v>0.4</v>
      </c>
      <c r="H293" s="43">
        <v>0.5</v>
      </c>
      <c r="I293" s="43">
        <v>5.4</v>
      </c>
      <c r="J293" s="43">
        <v>27.7</v>
      </c>
      <c r="K293" s="44"/>
      <c r="L293" s="43"/>
    </row>
    <row r="294" spans="1:12" ht="15">
      <c r="A294" s="24"/>
      <c r="B294" s="17"/>
      <c r="C294" s="8"/>
      <c r="D294" s="18" t="s">
        <v>33</v>
      </c>
      <c r="E294" s="9"/>
      <c r="F294" s="19">
        <f>SUM(F288:F293)</f>
        <v>260</v>
      </c>
      <c r="G294" s="19">
        <f>SUM(G288:G293)</f>
        <v>12.3</v>
      </c>
      <c r="H294" s="19">
        <f>SUM(H288:H293)</f>
        <v>17.2</v>
      </c>
      <c r="I294" s="19">
        <f>SUM(I288:I293)</f>
        <v>102.5</v>
      </c>
      <c r="J294" s="19">
        <f>SUM(J288:J293)</f>
        <v>613.40000000000009</v>
      </c>
      <c r="K294" s="25"/>
      <c r="L294" s="19">
        <f>SUM(L288:L293)</f>
        <v>0</v>
      </c>
    </row>
    <row r="295" spans="1:12" ht="15">
      <c r="A295" s="26">
        <f>A288</f>
        <v>2</v>
      </c>
      <c r="B295" s="13">
        <f>B288</f>
        <v>16</v>
      </c>
      <c r="C295" s="10" t="s">
        <v>25</v>
      </c>
      <c r="D295" s="7" t="s">
        <v>26</v>
      </c>
      <c r="E295" s="42"/>
      <c r="F295" s="43"/>
      <c r="G295" s="43"/>
      <c r="H295" s="43"/>
      <c r="I295" s="43"/>
      <c r="J295" s="43"/>
      <c r="K295" s="44"/>
      <c r="L295" s="43"/>
    </row>
    <row r="296" spans="1:12" ht="15">
      <c r="A296" s="23"/>
      <c r="B296" s="15"/>
      <c r="C296" s="11"/>
      <c r="D296" s="7" t="s">
        <v>27</v>
      </c>
      <c r="E296" s="42"/>
      <c r="F296" s="43"/>
      <c r="G296" s="43"/>
      <c r="H296" s="43"/>
      <c r="I296" s="43"/>
      <c r="J296" s="43"/>
      <c r="K296" s="44"/>
      <c r="L296" s="43"/>
    </row>
    <row r="297" spans="1:12" ht="15">
      <c r="A297" s="23"/>
      <c r="B297" s="15"/>
      <c r="C297" s="11"/>
      <c r="D297" s="7" t="s">
        <v>28</v>
      </c>
      <c r="E297" s="42"/>
      <c r="F297" s="43"/>
      <c r="G297" s="43"/>
      <c r="H297" s="43"/>
      <c r="I297" s="43"/>
      <c r="J297" s="43"/>
      <c r="K297" s="44"/>
      <c r="L297" s="43"/>
    </row>
    <row r="298" spans="1:12" ht="15">
      <c r="A298" s="23"/>
      <c r="B298" s="15"/>
      <c r="C298" s="11"/>
      <c r="D298" s="7" t="s">
        <v>29</v>
      </c>
      <c r="E298" s="42"/>
      <c r="F298" s="43"/>
      <c r="G298" s="43"/>
      <c r="H298" s="43"/>
      <c r="I298" s="43"/>
      <c r="J298" s="43"/>
      <c r="K298" s="44"/>
      <c r="L298" s="43"/>
    </row>
    <row r="299" spans="1:12" ht="15">
      <c r="A299" s="23"/>
      <c r="B299" s="15"/>
      <c r="C299" s="11"/>
      <c r="D299" s="7" t="s">
        <v>30</v>
      </c>
      <c r="E299" s="42"/>
      <c r="F299" s="43"/>
      <c r="G299" s="43"/>
      <c r="H299" s="43"/>
      <c r="I299" s="43"/>
      <c r="J299" s="43"/>
      <c r="K299" s="44"/>
      <c r="L299" s="43"/>
    </row>
    <row r="300" spans="1:12" ht="15">
      <c r="A300" s="23"/>
      <c r="B300" s="15"/>
      <c r="C300" s="11"/>
      <c r="D300" s="7" t="s">
        <v>31</v>
      </c>
      <c r="E300" s="42"/>
      <c r="F300" s="43"/>
      <c r="G300" s="43"/>
      <c r="H300" s="43"/>
      <c r="I300" s="43"/>
      <c r="J300" s="43"/>
      <c r="K300" s="44"/>
      <c r="L300" s="43"/>
    </row>
    <row r="301" spans="1:12" ht="15">
      <c r="A301" s="23"/>
      <c r="B301" s="15"/>
      <c r="C301" s="11"/>
      <c r="D301" s="7" t="s">
        <v>32</v>
      </c>
      <c r="E301" s="42"/>
      <c r="F301" s="43"/>
      <c r="G301" s="43"/>
      <c r="H301" s="43"/>
      <c r="I301" s="43"/>
      <c r="J301" s="43"/>
      <c r="K301" s="44"/>
      <c r="L301" s="43"/>
    </row>
    <row r="302" spans="1:12" ht="1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>
      <c r="A303" s="23"/>
      <c r="B303" s="15"/>
      <c r="C303" s="11"/>
      <c r="D303" s="6"/>
      <c r="E303" s="42"/>
      <c r="F303" s="43"/>
      <c r="G303" s="43"/>
      <c r="H303" s="43"/>
      <c r="I303" s="43"/>
      <c r="J303" s="43"/>
      <c r="K303" s="44"/>
      <c r="L303" s="43"/>
    </row>
    <row r="304" spans="1:12" ht="15">
      <c r="A304" s="24"/>
      <c r="B304" s="17"/>
      <c r="C304" s="8"/>
      <c r="D304" s="18" t="s">
        <v>33</v>
      </c>
      <c r="E304" s="9"/>
      <c r="F304" s="19">
        <f>SUM(F295:F303)</f>
        <v>0</v>
      </c>
      <c r="G304" s="19">
        <f t="shared" ref="G304:J304" si="56">SUM(G295:G303)</f>
        <v>0</v>
      </c>
      <c r="H304" s="19">
        <f t="shared" si="56"/>
        <v>0</v>
      </c>
      <c r="I304" s="19">
        <f t="shared" si="56"/>
        <v>0</v>
      </c>
      <c r="J304" s="19">
        <f t="shared" si="56"/>
        <v>0</v>
      </c>
      <c r="K304" s="25"/>
      <c r="L304" s="19">
        <f t="shared" ref="L304" si="57">SUM(L295:L303)</f>
        <v>0</v>
      </c>
    </row>
    <row r="305" spans="1:12" ht="15.75" thickBot="1">
      <c r="A305" s="29">
        <f>A288</f>
        <v>2</v>
      </c>
      <c r="B305" s="30">
        <f>B288</f>
        <v>16</v>
      </c>
      <c r="C305" s="60" t="s">
        <v>4</v>
      </c>
      <c r="D305" s="61"/>
      <c r="E305" s="31"/>
      <c r="F305" s="32">
        <f>F294+F304</f>
        <v>260</v>
      </c>
      <c r="G305" s="32">
        <f t="shared" ref="G305:L305" si="58">G294+G304</f>
        <v>12.3</v>
      </c>
      <c r="H305" s="32">
        <f t="shared" si="58"/>
        <v>17.2</v>
      </c>
      <c r="I305" s="32">
        <f t="shared" si="58"/>
        <v>102.5</v>
      </c>
      <c r="J305" s="32">
        <f t="shared" si="58"/>
        <v>613.40000000000009</v>
      </c>
      <c r="K305" s="32"/>
      <c r="L305" s="32">
        <f t="shared" ref="L305" si="59">L294+L304</f>
        <v>0</v>
      </c>
    </row>
    <row r="306" spans="1:12" ht="15">
      <c r="A306" s="14">
        <v>2</v>
      </c>
      <c r="B306" s="15">
        <v>17</v>
      </c>
      <c r="C306" s="22" t="s">
        <v>20</v>
      </c>
      <c r="D306" s="5" t="s">
        <v>21</v>
      </c>
      <c r="E306" s="39" t="s">
        <v>132</v>
      </c>
      <c r="F306" s="40" t="s">
        <v>63</v>
      </c>
      <c r="G306" s="40">
        <v>18.100000000000001</v>
      </c>
      <c r="H306" s="40">
        <v>12.8</v>
      </c>
      <c r="I306" s="40">
        <v>26.1</v>
      </c>
      <c r="J306" s="40">
        <v>292</v>
      </c>
      <c r="K306" s="41" t="s">
        <v>133</v>
      </c>
      <c r="L306" s="40"/>
    </row>
    <row r="307" spans="1:12" ht="15">
      <c r="A307" s="14"/>
      <c r="B307" s="15"/>
      <c r="C307" s="11"/>
      <c r="D307" s="7" t="s">
        <v>22</v>
      </c>
      <c r="E307" s="42" t="s">
        <v>92</v>
      </c>
      <c r="F307" s="43">
        <v>200</v>
      </c>
      <c r="G307" s="43">
        <v>0.2</v>
      </c>
      <c r="H307" s="43">
        <v>0</v>
      </c>
      <c r="I307" s="43">
        <v>15</v>
      </c>
      <c r="J307" s="43">
        <v>60.8</v>
      </c>
      <c r="K307" s="44" t="s">
        <v>93</v>
      </c>
      <c r="L307" s="43"/>
    </row>
    <row r="308" spans="1:12" ht="15">
      <c r="A308" s="14"/>
      <c r="B308" s="15"/>
      <c r="C308" s="11"/>
      <c r="D308" s="2" t="s">
        <v>26</v>
      </c>
      <c r="E308" s="42" t="s">
        <v>129</v>
      </c>
      <c r="F308" s="43" t="s">
        <v>130</v>
      </c>
      <c r="G308" s="43">
        <v>1.8</v>
      </c>
      <c r="H308" s="43">
        <v>0.2</v>
      </c>
      <c r="I308" s="43">
        <v>21</v>
      </c>
      <c r="J308" s="43">
        <v>93</v>
      </c>
      <c r="K308" s="55" t="s">
        <v>131</v>
      </c>
      <c r="L308" s="43"/>
    </row>
    <row r="309" spans="1:12" ht="15">
      <c r="A309" s="14"/>
      <c r="B309" s="15"/>
      <c r="C309" s="11"/>
      <c r="D309" s="7" t="s">
        <v>23</v>
      </c>
      <c r="E309" s="42" t="s">
        <v>44</v>
      </c>
      <c r="F309" s="43">
        <v>20</v>
      </c>
      <c r="G309" s="43">
        <v>1</v>
      </c>
      <c r="H309" s="43">
        <v>0.3</v>
      </c>
      <c r="I309" s="43">
        <v>8.1</v>
      </c>
      <c r="J309" s="43">
        <v>38.9</v>
      </c>
      <c r="K309" s="54"/>
      <c r="L309" s="43"/>
    </row>
    <row r="310" spans="1:12" ht="15">
      <c r="A310" s="14"/>
      <c r="B310" s="15"/>
      <c r="C310" s="11"/>
      <c r="D310" s="64" t="s">
        <v>30</v>
      </c>
      <c r="E310" s="42" t="s">
        <v>134</v>
      </c>
      <c r="F310" s="43">
        <v>125</v>
      </c>
      <c r="G310" s="43">
        <v>1.8</v>
      </c>
      <c r="H310" s="43">
        <v>1.5</v>
      </c>
      <c r="I310" s="43">
        <v>4.5</v>
      </c>
      <c r="J310" s="43">
        <v>38.700000000000003</v>
      </c>
      <c r="K310" s="54"/>
      <c r="L310" s="43"/>
    </row>
    <row r="311" spans="1:12" ht="15">
      <c r="A311" s="14"/>
      <c r="B311" s="15"/>
      <c r="C311" s="11"/>
      <c r="D311" s="7" t="s">
        <v>24</v>
      </c>
      <c r="E311" s="42"/>
      <c r="F311" s="43"/>
      <c r="G311" s="43"/>
      <c r="H311" s="43"/>
      <c r="I311" s="43"/>
      <c r="J311" s="43"/>
      <c r="K311" s="44"/>
      <c r="L311" s="43"/>
    </row>
    <row r="312" spans="1:12" ht="15">
      <c r="A312" s="14"/>
      <c r="B312" s="15"/>
      <c r="C312" s="11"/>
      <c r="D312" s="6"/>
      <c r="E312" s="42"/>
      <c r="F312" s="43"/>
      <c r="G312" s="43"/>
      <c r="H312" s="43"/>
      <c r="I312" s="43"/>
      <c r="J312" s="43"/>
      <c r="K312" s="44"/>
      <c r="L312" s="43"/>
    </row>
    <row r="313" spans="1:12" ht="15">
      <c r="A313" s="16"/>
      <c r="B313" s="17"/>
      <c r="C313" s="8"/>
      <c r="D313" s="18" t="s">
        <v>33</v>
      </c>
      <c r="E313" s="9"/>
      <c r="F313" s="19">
        <f>SUM(F306:F312)</f>
        <v>345</v>
      </c>
      <c r="G313" s="19">
        <f>SUM(G306:G312)</f>
        <v>22.900000000000002</v>
      </c>
      <c r="H313" s="19">
        <f>SUM(H306:H312)</f>
        <v>14.8</v>
      </c>
      <c r="I313" s="19">
        <f>SUM(I306:I312)</f>
        <v>74.7</v>
      </c>
      <c r="J313" s="19">
        <f>SUM(J306:J312)</f>
        <v>523.4</v>
      </c>
      <c r="K313" s="25"/>
      <c r="L313" s="19">
        <f>SUM(L306:L312)</f>
        <v>0</v>
      </c>
    </row>
    <row r="314" spans="1:12" ht="15">
      <c r="A314" s="13">
        <f>A306</f>
        <v>2</v>
      </c>
      <c r="B314" s="13">
        <f>B306</f>
        <v>17</v>
      </c>
      <c r="C314" s="10" t="s">
        <v>25</v>
      </c>
      <c r="D314" s="7" t="s">
        <v>26</v>
      </c>
      <c r="E314" s="42"/>
      <c r="F314" s="43"/>
      <c r="G314" s="43"/>
      <c r="H314" s="43"/>
      <c r="I314" s="43"/>
      <c r="J314" s="43"/>
      <c r="K314" s="44"/>
      <c r="L314" s="43"/>
    </row>
    <row r="315" spans="1:12" ht="15">
      <c r="A315" s="14"/>
      <c r="B315" s="15"/>
      <c r="C315" s="11"/>
      <c r="D315" s="7" t="s">
        <v>27</v>
      </c>
      <c r="E315" s="42"/>
      <c r="F315" s="43"/>
      <c r="G315" s="43"/>
      <c r="H315" s="43"/>
      <c r="I315" s="43"/>
      <c r="J315" s="43"/>
      <c r="K315" s="44"/>
      <c r="L315" s="43"/>
    </row>
    <row r="316" spans="1:12" ht="15">
      <c r="A316" s="14"/>
      <c r="B316" s="15"/>
      <c r="C316" s="11"/>
      <c r="D316" s="7" t="s">
        <v>28</v>
      </c>
      <c r="E316" s="42"/>
      <c r="F316" s="43"/>
      <c r="G316" s="43"/>
      <c r="H316" s="43"/>
      <c r="I316" s="43"/>
      <c r="J316" s="43"/>
      <c r="K316" s="44"/>
      <c r="L316" s="43"/>
    </row>
    <row r="317" spans="1:12" ht="15">
      <c r="A317" s="14"/>
      <c r="B317" s="15"/>
      <c r="C317" s="11"/>
      <c r="D317" s="7" t="s">
        <v>29</v>
      </c>
      <c r="E317" s="42"/>
      <c r="F317" s="43"/>
      <c r="G317" s="43"/>
      <c r="H317" s="43"/>
      <c r="I317" s="43"/>
      <c r="J317" s="43"/>
      <c r="K317" s="44"/>
      <c r="L317" s="43"/>
    </row>
    <row r="318" spans="1:12" ht="15">
      <c r="A318" s="14"/>
      <c r="B318" s="15"/>
      <c r="C318" s="11"/>
      <c r="D318" s="7" t="s">
        <v>30</v>
      </c>
      <c r="E318" s="42"/>
      <c r="F318" s="43"/>
      <c r="G318" s="43"/>
      <c r="H318" s="43"/>
      <c r="I318" s="43"/>
      <c r="J318" s="43"/>
      <c r="K318" s="44"/>
      <c r="L318" s="43"/>
    </row>
    <row r="319" spans="1:12" ht="15">
      <c r="A319" s="14"/>
      <c r="B319" s="15"/>
      <c r="C319" s="11"/>
      <c r="D319" s="7" t="s">
        <v>31</v>
      </c>
      <c r="E319" s="42"/>
      <c r="F319" s="43"/>
      <c r="G319" s="43"/>
      <c r="H319" s="43"/>
      <c r="I319" s="43"/>
      <c r="J319" s="43"/>
      <c r="K319" s="44"/>
      <c r="L319" s="43"/>
    </row>
    <row r="320" spans="1:12" ht="15">
      <c r="A320" s="14"/>
      <c r="B320" s="15"/>
      <c r="C320" s="11"/>
      <c r="D320" s="7" t="s">
        <v>32</v>
      </c>
      <c r="E320" s="42"/>
      <c r="F320" s="43"/>
      <c r="G320" s="43"/>
      <c r="H320" s="43"/>
      <c r="I320" s="43"/>
      <c r="J320" s="43"/>
      <c r="K320" s="44"/>
      <c r="L320" s="43"/>
    </row>
    <row r="321" spans="1:12" ht="15">
      <c r="A321" s="14"/>
      <c r="B321" s="15"/>
      <c r="C321" s="11"/>
      <c r="D321" s="6"/>
      <c r="E321" s="42"/>
      <c r="F321" s="43"/>
      <c r="G321" s="43"/>
      <c r="H321" s="43"/>
      <c r="I321" s="43"/>
      <c r="J321" s="43"/>
      <c r="K321" s="44"/>
      <c r="L321" s="43"/>
    </row>
    <row r="322" spans="1:12" ht="15">
      <c r="A322" s="14"/>
      <c r="B322" s="15"/>
      <c r="C322" s="11"/>
      <c r="D322" s="6"/>
      <c r="E322" s="42"/>
      <c r="F322" s="43"/>
      <c r="G322" s="43"/>
      <c r="H322" s="43"/>
      <c r="I322" s="43"/>
      <c r="J322" s="43"/>
      <c r="K322" s="44"/>
      <c r="L322" s="43"/>
    </row>
    <row r="323" spans="1:12" ht="15">
      <c r="A323" s="16"/>
      <c r="B323" s="17"/>
      <c r="C323" s="8"/>
      <c r="D323" s="18" t="s">
        <v>33</v>
      </c>
      <c r="E323" s="9"/>
      <c r="F323" s="19">
        <f>SUM(F314:F322)</f>
        <v>0</v>
      </c>
      <c r="G323" s="19">
        <f t="shared" ref="G323:J323" si="60">SUM(G314:G322)</f>
        <v>0</v>
      </c>
      <c r="H323" s="19">
        <f t="shared" si="60"/>
        <v>0</v>
      </c>
      <c r="I323" s="19">
        <f t="shared" si="60"/>
        <v>0</v>
      </c>
      <c r="J323" s="19">
        <f t="shared" si="60"/>
        <v>0</v>
      </c>
      <c r="K323" s="25"/>
      <c r="L323" s="19">
        <f t="shared" ref="L323" si="61">SUM(L314:L322)</f>
        <v>0</v>
      </c>
    </row>
    <row r="324" spans="1:12" ht="15.75" thickBot="1">
      <c r="A324" s="33">
        <f>A306</f>
        <v>2</v>
      </c>
      <c r="B324" s="33">
        <f>B306</f>
        <v>17</v>
      </c>
      <c r="C324" s="60" t="s">
        <v>4</v>
      </c>
      <c r="D324" s="61"/>
      <c r="E324" s="31"/>
      <c r="F324" s="32">
        <f>F313+F323</f>
        <v>345</v>
      </c>
      <c r="G324" s="32">
        <f t="shared" ref="G324:L324" si="62">G313+G323</f>
        <v>22.900000000000002</v>
      </c>
      <c r="H324" s="32">
        <f t="shared" si="62"/>
        <v>14.8</v>
      </c>
      <c r="I324" s="32">
        <f t="shared" si="62"/>
        <v>74.7</v>
      </c>
      <c r="J324" s="32">
        <f t="shared" si="62"/>
        <v>523.4</v>
      </c>
      <c r="K324" s="32"/>
      <c r="L324" s="32">
        <f t="shared" ref="L324" si="63">L313+L323</f>
        <v>0</v>
      </c>
    </row>
    <row r="325" spans="1:12" ht="15">
      <c r="A325" s="20">
        <v>2</v>
      </c>
      <c r="B325" s="21">
        <v>18</v>
      </c>
      <c r="C325" s="22" t="s">
        <v>20</v>
      </c>
      <c r="D325" s="5" t="s">
        <v>21</v>
      </c>
      <c r="E325" s="39" t="s">
        <v>135</v>
      </c>
      <c r="F325" s="40">
        <v>200</v>
      </c>
      <c r="G325" s="40">
        <v>14.5</v>
      </c>
      <c r="H325" s="40">
        <v>20</v>
      </c>
      <c r="I325" s="40">
        <v>17.600000000000001</v>
      </c>
      <c r="J325" s="40">
        <v>308.39999999999998</v>
      </c>
      <c r="K325" s="56">
        <v>40761</v>
      </c>
      <c r="L325" s="40"/>
    </row>
    <row r="326" spans="1:12" ht="15">
      <c r="A326" s="23"/>
      <c r="B326" s="15"/>
      <c r="C326" s="11"/>
      <c r="D326" s="65" t="s">
        <v>26</v>
      </c>
      <c r="E326" s="42" t="s">
        <v>83</v>
      </c>
      <c r="F326" s="43" t="s">
        <v>84</v>
      </c>
      <c r="G326" s="43">
        <v>5.3</v>
      </c>
      <c r="H326" s="43">
        <v>3.7</v>
      </c>
      <c r="I326" s="43">
        <v>7.2</v>
      </c>
      <c r="J326" s="43">
        <v>83.3</v>
      </c>
      <c r="K326" s="55" t="s">
        <v>136</v>
      </c>
      <c r="L326" s="43"/>
    </row>
    <row r="327" spans="1:12" ht="15">
      <c r="A327" s="23"/>
      <c r="B327" s="15"/>
      <c r="C327" s="11"/>
      <c r="D327" s="7" t="s">
        <v>22</v>
      </c>
      <c r="E327" s="42" t="s">
        <v>54</v>
      </c>
      <c r="F327" s="43">
        <v>200</v>
      </c>
      <c r="G327" s="43">
        <v>2.2999999999999998</v>
      </c>
      <c r="H327" s="43">
        <v>2.5</v>
      </c>
      <c r="I327" s="43">
        <v>14.8</v>
      </c>
      <c r="J327" s="43">
        <v>90.9</v>
      </c>
      <c r="K327" s="44" t="s">
        <v>55</v>
      </c>
      <c r="L327" s="43"/>
    </row>
    <row r="328" spans="1:12" ht="15">
      <c r="A328" s="23"/>
      <c r="B328" s="15"/>
      <c r="C328" s="11"/>
      <c r="D328" s="7" t="s">
        <v>23</v>
      </c>
      <c r="E328" s="42" t="s">
        <v>49</v>
      </c>
      <c r="F328" s="43">
        <v>20</v>
      </c>
      <c r="G328" s="43">
        <v>0.7</v>
      </c>
      <c r="H328" s="43">
        <v>0.1</v>
      </c>
      <c r="I328" s="43">
        <v>9.4</v>
      </c>
      <c r="J328" s="43">
        <v>41.3</v>
      </c>
      <c r="K328" s="44"/>
      <c r="L328" s="43"/>
    </row>
    <row r="329" spans="1:12" ht="15">
      <c r="A329" s="23"/>
      <c r="B329" s="15"/>
      <c r="C329" s="11"/>
      <c r="D329" s="64" t="s">
        <v>137</v>
      </c>
      <c r="E329" s="42" t="s">
        <v>61</v>
      </c>
      <c r="F329" s="43">
        <v>150</v>
      </c>
      <c r="G329" s="43">
        <v>0.2</v>
      </c>
      <c r="H329" s="43">
        <v>0.3</v>
      </c>
      <c r="I329" s="43">
        <v>8.6</v>
      </c>
      <c r="J329" s="43">
        <v>37.9</v>
      </c>
      <c r="K329" s="44" t="s">
        <v>46</v>
      </c>
      <c r="L329" s="43"/>
    </row>
    <row r="330" spans="1:12" ht="15">
      <c r="A330" s="23"/>
      <c r="B330" s="15"/>
      <c r="C330" s="11"/>
      <c r="D330" s="6"/>
      <c r="E330" s="42"/>
      <c r="F330" s="43"/>
      <c r="G330" s="43"/>
      <c r="H330" s="43"/>
      <c r="I330" s="43"/>
      <c r="J330" s="43"/>
      <c r="K330" s="44"/>
      <c r="L330" s="43"/>
    </row>
    <row r="331" spans="1:12" ht="15">
      <c r="A331" s="23"/>
      <c r="B331" s="15"/>
      <c r="C331" s="11"/>
      <c r="D331" s="6"/>
      <c r="E331" s="42"/>
      <c r="F331" s="43"/>
      <c r="G331" s="43"/>
      <c r="H331" s="43"/>
      <c r="I331" s="43"/>
      <c r="J331" s="43"/>
      <c r="K331" s="44"/>
      <c r="L331" s="43"/>
    </row>
    <row r="332" spans="1:12" ht="15">
      <c r="A332" s="24"/>
      <c r="B332" s="17"/>
      <c r="C332" s="8"/>
      <c r="D332" s="18" t="s">
        <v>33</v>
      </c>
      <c r="E332" s="9"/>
      <c r="F332" s="19">
        <f>SUM(F325:F331)</f>
        <v>570</v>
      </c>
      <c r="G332" s="19">
        <f t="shared" ref="G332:J332" si="64">SUM(G325:G331)</f>
        <v>23</v>
      </c>
      <c r="H332" s="19">
        <f t="shared" si="64"/>
        <v>26.6</v>
      </c>
      <c r="I332" s="19">
        <f t="shared" si="64"/>
        <v>57.6</v>
      </c>
      <c r="J332" s="19">
        <f t="shared" si="64"/>
        <v>561.79999999999995</v>
      </c>
      <c r="K332" s="25"/>
      <c r="L332" s="19">
        <f t="shared" ref="L332" si="65">SUM(L325:L331)</f>
        <v>0</v>
      </c>
    </row>
    <row r="333" spans="1:12" ht="15">
      <c r="A333" s="26">
        <f>A325</f>
        <v>2</v>
      </c>
      <c r="B333" s="13">
        <f>B325</f>
        <v>18</v>
      </c>
      <c r="C333" s="10" t="s">
        <v>25</v>
      </c>
      <c r="D333" s="7" t="s">
        <v>26</v>
      </c>
      <c r="E333" s="42"/>
      <c r="F333" s="43"/>
      <c r="G333" s="43"/>
      <c r="H333" s="43"/>
      <c r="I333" s="43"/>
      <c r="J333" s="43"/>
      <c r="K333" s="44"/>
      <c r="L333" s="43"/>
    </row>
    <row r="334" spans="1:12" ht="15">
      <c r="A334" s="23"/>
      <c r="B334" s="15"/>
      <c r="C334" s="11"/>
      <c r="D334" s="7" t="s">
        <v>27</v>
      </c>
      <c r="E334" s="42"/>
      <c r="F334" s="43"/>
      <c r="G334" s="43"/>
      <c r="H334" s="43"/>
      <c r="I334" s="43"/>
      <c r="J334" s="43"/>
      <c r="K334" s="44"/>
      <c r="L334" s="43"/>
    </row>
    <row r="335" spans="1:12" ht="15">
      <c r="A335" s="23"/>
      <c r="B335" s="15"/>
      <c r="C335" s="11"/>
      <c r="D335" s="7" t="s">
        <v>28</v>
      </c>
      <c r="E335" s="42"/>
      <c r="F335" s="43"/>
      <c r="G335" s="43"/>
      <c r="H335" s="43"/>
      <c r="I335" s="43"/>
      <c r="J335" s="43"/>
      <c r="K335" s="44"/>
      <c r="L335" s="43"/>
    </row>
    <row r="336" spans="1:12" ht="15">
      <c r="A336" s="23"/>
      <c r="B336" s="15"/>
      <c r="C336" s="11"/>
      <c r="D336" s="7" t="s">
        <v>29</v>
      </c>
      <c r="E336" s="42"/>
      <c r="F336" s="43"/>
      <c r="G336" s="43"/>
      <c r="H336" s="43"/>
      <c r="I336" s="43"/>
      <c r="J336" s="43"/>
      <c r="K336" s="44"/>
      <c r="L336" s="43"/>
    </row>
    <row r="337" spans="1:12" ht="15">
      <c r="A337" s="23"/>
      <c r="B337" s="15"/>
      <c r="C337" s="11"/>
      <c r="D337" s="7" t="s">
        <v>30</v>
      </c>
      <c r="E337" s="42"/>
      <c r="F337" s="43"/>
      <c r="G337" s="43"/>
      <c r="H337" s="43"/>
      <c r="I337" s="43"/>
      <c r="J337" s="43"/>
      <c r="K337" s="44"/>
      <c r="L337" s="43"/>
    </row>
    <row r="338" spans="1:12" ht="15">
      <c r="A338" s="23"/>
      <c r="B338" s="15"/>
      <c r="C338" s="11"/>
      <c r="D338" s="7" t="s">
        <v>31</v>
      </c>
      <c r="E338" s="42"/>
      <c r="F338" s="43"/>
      <c r="G338" s="43"/>
      <c r="H338" s="43"/>
      <c r="I338" s="43"/>
      <c r="J338" s="43"/>
      <c r="K338" s="44"/>
      <c r="L338" s="43"/>
    </row>
    <row r="339" spans="1:12" ht="15">
      <c r="A339" s="23"/>
      <c r="B339" s="15"/>
      <c r="C339" s="11"/>
      <c r="D339" s="7" t="s">
        <v>32</v>
      </c>
      <c r="E339" s="42"/>
      <c r="F339" s="43"/>
      <c r="G339" s="43"/>
      <c r="H339" s="43"/>
      <c r="I339" s="43"/>
      <c r="J339" s="43"/>
      <c r="K339" s="44"/>
      <c r="L339" s="43"/>
    </row>
    <row r="340" spans="1:12" ht="1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>
      <c r="A341" s="23"/>
      <c r="B341" s="15"/>
      <c r="C341" s="11"/>
      <c r="D341" s="6"/>
      <c r="E341" s="42"/>
      <c r="F341" s="43"/>
      <c r="G341" s="43"/>
      <c r="H341" s="43"/>
      <c r="I341" s="43"/>
      <c r="J341" s="43"/>
      <c r="K341" s="44"/>
      <c r="L341" s="43"/>
    </row>
    <row r="342" spans="1:12" ht="15">
      <c r="A342" s="24"/>
      <c r="B342" s="17"/>
      <c r="C342" s="8"/>
      <c r="D342" s="18" t="s">
        <v>33</v>
      </c>
      <c r="E342" s="9"/>
      <c r="F342" s="19">
        <f>SUM(F333:F341)</f>
        <v>0</v>
      </c>
      <c r="G342" s="19">
        <f t="shared" ref="G342:J342" si="66">SUM(G333:G341)</f>
        <v>0</v>
      </c>
      <c r="H342" s="19">
        <f t="shared" si="66"/>
        <v>0</v>
      </c>
      <c r="I342" s="19">
        <f t="shared" si="66"/>
        <v>0</v>
      </c>
      <c r="J342" s="19">
        <f t="shared" si="66"/>
        <v>0</v>
      </c>
      <c r="K342" s="25"/>
      <c r="L342" s="19">
        <f t="shared" ref="L342" si="67">SUM(L333:L341)</f>
        <v>0</v>
      </c>
    </row>
    <row r="343" spans="1:12" ht="15.75" thickBot="1">
      <c r="A343" s="29">
        <f>A325</f>
        <v>2</v>
      </c>
      <c r="B343" s="30">
        <f>B325</f>
        <v>18</v>
      </c>
      <c r="C343" s="60" t="s">
        <v>4</v>
      </c>
      <c r="D343" s="61"/>
      <c r="E343" s="31"/>
      <c r="F343" s="32">
        <f>F332+F342</f>
        <v>570</v>
      </c>
      <c r="G343" s="32">
        <f t="shared" ref="G343:L343" si="68">G332+G342</f>
        <v>23</v>
      </c>
      <c r="H343" s="32">
        <f t="shared" si="68"/>
        <v>26.6</v>
      </c>
      <c r="I343" s="32">
        <f t="shared" si="68"/>
        <v>57.6</v>
      </c>
      <c r="J343" s="32">
        <f t="shared" si="68"/>
        <v>561.79999999999995</v>
      </c>
      <c r="K343" s="32"/>
      <c r="L343" s="32">
        <f t="shared" ref="L343" si="69">L332+L342</f>
        <v>0</v>
      </c>
    </row>
    <row r="344" spans="1:12" ht="15">
      <c r="A344" s="20">
        <v>2</v>
      </c>
      <c r="B344" s="21">
        <v>19</v>
      </c>
      <c r="C344" s="22" t="s">
        <v>20</v>
      </c>
      <c r="D344" s="5" t="s">
        <v>21</v>
      </c>
      <c r="E344" s="39" t="s">
        <v>138</v>
      </c>
      <c r="F344" s="40">
        <v>90</v>
      </c>
      <c r="G344" s="40">
        <v>13</v>
      </c>
      <c r="H344" s="40">
        <v>8.9</v>
      </c>
      <c r="I344" s="40">
        <v>8.1999999999999993</v>
      </c>
      <c r="J344" s="40">
        <v>164.9</v>
      </c>
      <c r="K344" s="56" t="s">
        <v>139</v>
      </c>
      <c r="L344" s="40"/>
    </row>
    <row r="345" spans="1:12" ht="15">
      <c r="A345" s="23"/>
      <c r="B345" s="15"/>
      <c r="C345" s="11"/>
      <c r="D345" s="8"/>
      <c r="E345" s="67" t="s">
        <v>52</v>
      </c>
      <c r="F345" s="68">
        <v>150</v>
      </c>
      <c r="G345" s="68">
        <v>3.3</v>
      </c>
      <c r="H345" s="68">
        <v>4.4000000000000004</v>
      </c>
      <c r="I345" s="68">
        <v>23.5</v>
      </c>
      <c r="J345" s="68">
        <v>14</v>
      </c>
      <c r="K345" s="70" t="s">
        <v>53</v>
      </c>
      <c r="L345" s="68"/>
    </row>
    <row r="346" spans="1:12" ht="15">
      <c r="A346" s="23"/>
      <c r="B346" s="15"/>
      <c r="C346" s="11"/>
      <c r="D346" s="7" t="s">
        <v>22</v>
      </c>
      <c r="E346" s="42" t="s">
        <v>113</v>
      </c>
      <c r="F346" s="43">
        <v>200</v>
      </c>
      <c r="G346" s="43">
        <v>0.5</v>
      </c>
      <c r="H346" s="43">
        <v>0</v>
      </c>
      <c r="I346" s="43">
        <v>34</v>
      </c>
      <c r="J346" s="43">
        <v>138</v>
      </c>
      <c r="K346" s="44" t="s">
        <v>82</v>
      </c>
      <c r="L346" s="43"/>
    </row>
    <row r="347" spans="1:12" ht="15">
      <c r="A347" s="23"/>
      <c r="B347" s="15"/>
      <c r="C347" s="11"/>
      <c r="D347" s="64" t="s">
        <v>98</v>
      </c>
      <c r="E347" s="42" t="s">
        <v>44</v>
      </c>
      <c r="F347" s="43">
        <v>20</v>
      </c>
      <c r="G347" s="43">
        <v>1</v>
      </c>
      <c r="H347" s="43">
        <v>0.3</v>
      </c>
      <c r="I347" s="43">
        <v>8.1</v>
      </c>
      <c r="J347" s="43">
        <v>38.9</v>
      </c>
      <c r="K347" s="44"/>
      <c r="L347" s="43"/>
    </row>
    <row r="348" spans="1:12" ht="15">
      <c r="A348" s="23"/>
      <c r="B348" s="15"/>
      <c r="C348" s="11"/>
      <c r="D348" s="64" t="s">
        <v>99</v>
      </c>
      <c r="E348" s="42" t="s">
        <v>49</v>
      </c>
      <c r="F348" s="43">
        <v>20</v>
      </c>
      <c r="G348" s="43">
        <v>0.7</v>
      </c>
      <c r="H348" s="43">
        <v>0.1</v>
      </c>
      <c r="I348" s="43">
        <v>9.4</v>
      </c>
      <c r="J348" s="43">
        <v>41.3</v>
      </c>
      <c r="K348" s="44"/>
      <c r="L348" s="43"/>
    </row>
    <row r="349" spans="1:12" ht="15">
      <c r="A349" s="23"/>
      <c r="B349" s="15"/>
      <c r="C349" s="11"/>
      <c r="D349" s="7" t="s">
        <v>24</v>
      </c>
      <c r="E349" s="42" t="s">
        <v>61</v>
      </c>
      <c r="F349" s="43">
        <v>100</v>
      </c>
      <c r="G349" s="43">
        <v>0.1</v>
      </c>
      <c r="H349" s="43">
        <v>0.2</v>
      </c>
      <c r="I349" s="43">
        <v>5.7</v>
      </c>
      <c r="J349" s="43">
        <v>25</v>
      </c>
      <c r="K349" s="44" t="s">
        <v>140</v>
      </c>
      <c r="L349" s="43"/>
    </row>
    <row r="350" spans="1:12" ht="15">
      <c r="A350" s="23"/>
      <c r="B350" s="15"/>
      <c r="C350" s="11"/>
      <c r="D350" s="6"/>
      <c r="E350" s="42"/>
      <c r="F350" s="43"/>
      <c r="G350" s="43"/>
      <c r="H350" s="43"/>
      <c r="I350" s="43"/>
      <c r="J350" s="43"/>
      <c r="K350" s="44"/>
      <c r="L350" s="43"/>
    </row>
    <row r="351" spans="1:12" ht="1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>
      <c r="A352" s="24"/>
      <c r="B352" s="17"/>
      <c r="C352" s="8"/>
      <c r="D352" s="18" t="s">
        <v>33</v>
      </c>
      <c r="E352" s="9"/>
      <c r="F352" s="19">
        <f>SUM(F344:F351)</f>
        <v>580</v>
      </c>
      <c r="G352" s="19">
        <f t="shared" ref="G352:J352" si="70">SUM(G344:G351)</f>
        <v>18.600000000000001</v>
      </c>
      <c r="H352" s="19">
        <f t="shared" si="70"/>
        <v>13.9</v>
      </c>
      <c r="I352" s="19">
        <f t="shared" si="70"/>
        <v>88.9</v>
      </c>
      <c r="J352" s="19">
        <f t="shared" si="70"/>
        <v>422.09999999999997</v>
      </c>
      <c r="K352" s="25"/>
      <c r="L352" s="19">
        <f t="shared" ref="L352" si="71">SUM(L344:L351)</f>
        <v>0</v>
      </c>
    </row>
    <row r="353" spans="1:12" ht="15">
      <c r="A353" s="26">
        <f>A344</f>
        <v>2</v>
      </c>
      <c r="B353" s="13">
        <f>B344</f>
        <v>19</v>
      </c>
      <c r="C353" s="10" t="s">
        <v>25</v>
      </c>
      <c r="D353" s="7" t="s">
        <v>26</v>
      </c>
      <c r="E353" s="42"/>
      <c r="F353" s="43"/>
      <c r="G353" s="43"/>
      <c r="H353" s="43"/>
      <c r="I353" s="43"/>
      <c r="J353" s="43"/>
      <c r="K353" s="44"/>
      <c r="L353" s="43"/>
    </row>
    <row r="354" spans="1:12" ht="15">
      <c r="A354" s="23"/>
      <c r="B354" s="15"/>
      <c r="C354" s="11"/>
      <c r="D354" s="7" t="s">
        <v>27</v>
      </c>
      <c r="E354" s="42"/>
      <c r="F354" s="43"/>
      <c r="G354" s="43"/>
      <c r="H354" s="43"/>
      <c r="I354" s="43"/>
      <c r="J354" s="43"/>
      <c r="K354" s="44"/>
      <c r="L354" s="43"/>
    </row>
    <row r="355" spans="1:12" ht="15">
      <c r="A355" s="23"/>
      <c r="B355" s="15"/>
      <c r="C355" s="11"/>
      <c r="D355" s="7" t="s">
        <v>28</v>
      </c>
      <c r="E355" s="42"/>
      <c r="F355" s="43"/>
      <c r="G355" s="43"/>
      <c r="H355" s="43"/>
      <c r="I355" s="43"/>
      <c r="J355" s="43"/>
      <c r="K355" s="44"/>
      <c r="L355" s="43"/>
    </row>
    <row r="356" spans="1:12" ht="15">
      <c r="A356" s="23"/>
      <c r="B356" s="15"/>
      <c r="C356" s="11"/>
      <c r="D356" s="7" t="s">
        <v>29</v>
      </c>
      <c r="E356" s="42"/>
      <c r="F356" s="43"/>
      <c r="G356" s="43"/>
      <c r="H356" s="43"/>
      <c r="I356" s="43"/>
      <c r="J356" s="43"/>
      <c r="K356" s="44"/>
      <c r="L356" s="43"/>
    </row>
    <row r="357" spans="1:12" ht="15">
      <c r="A357" s="23"/>
      <c r="B357" s="15"/>
      <c r="C357" s="11"/>
      <c r="D357" s="7" t="s">
        <v>30</v>
      </c>
      <c r="E357" s="42"/>
      <c r="F357" s="43"/>
      <c r="G357" s="43"/>
      <c r="H357" s="43"/>
      <c r="I357" s="43"/>
      <c r="J357" s="43"/>
      <c r="K357" s="44"/>
      <c r="L357" s="43"/>
    </row>
    <row r="358" spans="1:12" ht="15">
      <c r="A358" s="23"/>
      <c r="B358" s="15"/>
      <c r="C358" s="11"/>
      <c r="D358" s="7" t="s">
        <v>31</v>
      </c>
      <c r="E358" s="42"/>
      <c r="F358" s="43"/>
      <c r="G358" s="43"/>
      <c r="H358" s="43"/>
      <c r="I358" s="43"/>
      <c r="J358" s="43"/>
      <c r="K358" s="44"/>
      <c r="L358" s="43"/>
    </row>
    <row r="359" spans="1:12" ht="15">
      <c r="A359" s="23"/>
      <c r="B359" s="15"/>
      <c r="C359" s="11"/>
      <c r="D359" s="7" t="s">
        <v>32</v>
      </c>
      <c r="E359" s="42"/>
      <c r="F359" s="43"/>
      <c r="G359" s="43"/>
      <c r="H359" s="43"/>
      <c r="I359" s="43"/>
      <c r="J359" s="43"/>
      <c r="K359" s="44"/>
      <c r="L359" s="43"/>
    </row>
    <row r="360" spans="1:12" ht="15">
      <c r="A360" s="23"/>
      <c r="B360" s="15"/>
      <c r="C360" s="11"/>
      <c r="D360" s="6"/>
      <c r="E360" s="42"/>
      <c r="F360" s="43"/>
      <c r="G360" s="43"/>
      <c r="H360" s="43"/>
      <c r="I360" s="43"/>
      <c r="J360" s="43"/>
      <c r="K360" s="44"/>
      <c r="L360" s="43"/>
    </row>
    <row r="361" spans="1:12" ht="15">
      <c r="A361" s="23"/>
      <c r="B361" s="15"/>
      <c r="C361" s="11"/>
      <c r="D361" s="6"/>
      <c r="E361" s="42"/>
      <c r="F361" s="43"/>
      <c r="G361" s="43"/>
      <c r="H361" s="43"/>
      <c r="I361" s="43"/>
      <c r="J361" s="43"/>
      <c r="K361" s="44"/>
      <c r="L361" s="43"/>
    </row>
    <row r="362" spans="1:12" ht="15">
      <c r="A362" s="24"/>
      <c r="B362" s="17"/>
      <c r="C362" s="8"/>
      <c r="D362" s="18" t="s">
        <v>33</v>
      </c>
      <c r="E362" s="9"/>
      <c r="F362" s="19">
        <f>SUM(F353:F361)</f>
        <v>0</v>
      </c>
      <c r="G362" s="19">
        <f t="shared" ref="G362:J362" si="72">SUM(G353:G361)</f>
        <v>0</v>
      </c>
      <c r="H362" s="19">
        <f t="shared" si="72"/>
        <v>0</v>
      </c>
      <c r="I362" s="19">
        <f t="shared" si="72"/>
        <v>0</v>
      </c>
      <c r="J362" s="19">
        <f t="shared" si="72"/>
        <v>0</v>
      </c>
      <c r="K362" s="25"/>
      <c r="L362" s="19">
        <f t="shared" ref="L362" si="73">SUM(L353:L361)</f>
        <v>0</v>
      </c>
    </row>
    <row r="363" spans="1:12" ht="15.75" thickBot="1">
      <c r="A363" s="29">
        <f>A344</f>
        <v>2</v>
      </c>
      <c r="B363" s="30">
        <f>B344</f>
        <v>19</v>
      </c>
      <c r="C363" s="60" t="s">
        <v>4</v>
      </c>
      <c r="D363" s="61"/>
      <c r="E363" s="31"/>
      <c r="F363" s="32">
        <f>F352+F362</f>
        <v>580</v>
      </c>
      <c r="G363" s="32">
        <f t="shared" ref="G363:L363" si="74">G352+G362</f>
        <v>18.600000000000001</v>
      </c>
      <c r="H363" s="32">
        <f t="shared" si="74"/>
        <v>13.9</v>
      </c>
      <c r="I363" s="32">
        <f t="shared" si="74"/>
        <v>88.9</v>
      </c>
      <c r="J363" s="32">
        <f t="shared" si="74"/>
        <v>422.09999999999997</v>
      </c>
      <c r="K363" s="32"/>
      <c r="L363" s="32">
        <f t="shared" ref="L363" si="75">L352+L362</f>
        <v>0</v>
      </c>
    </row>
    <row r="364" spans="1:12" ht="15">
      <c r="A364" s="20">
        <v>2</v>
      </c>
      <c r="B364" s="21">
        <v>20</v>
      </c>
      <c r="C364" s="22" t="s">
        <v>20</v>
      </c>
      <c r="D364" s="5" t="s">
        <v>21</v>
      </c>
      <c r="E364" s="2" t="s">
        <v>141</v>
      </c>
      <c r="F364" s="40">
        <v>90</v>
      </c>
      <c r="G364" s="40">
        <v>11.3</v>
      </c>
      <c r="H364" s="40">
        <v>9.8000000000000007</v>
      </c>
      <c r="I364" s="40">
        <v>11.9</v>
      </c>
      <c r="J364" s="40">
        <v>181</v>
      </c>
      <c r="K364" s="41" t="s">
        <v>142</v>
      </c>
      <c r="L364" s="40"/>
    </row>
    <row r="365" spans="1:12" ht="15">
      <c r="A365" s="23"/>
      <c r="B365" s="15"/>
      <c r="C365" s="11"/>
      <c r="D365" s="6"/>
      <c r="E365" s="42" t="s">
        <v>143</v>
      </c>
      <c r="F365" s="43">
        <v>150</v>
      </c>
      <c r="G365" s="43">
        <v>1.7</v>
      </c>
      <c r="H365" s="43">
        <v>4.5</v>
      </c>
      <c r="I365" s="43">
        <v>24.3</v>
      </c>
      <c r="J365" s="43">
        <v>148.6</v>
      </c>
      <c r="K365" s="44" t="s">
        <v>71</v>
      </c>
      <c r="L365" s="43"/>
    </row>
    <row r="366" spans="1:12" ht="15">
      <c r="A366" s="23"/>
      <c r="B366" s="15"/>
      <c r="C366" s="11"/>
      <c r="D366" s="7" t="s">
        <v>22</v>
      </c>
      <c r="E366" s="42" t="s">
        <v>92</v>
      </c>
      <c r="F366" s="43">
        <v>200</v>
      </c>
      <c r="G366" s="43">
        <v>0.2</v>
      </c>
      <c r="H366" s="43">
        <v>0</v>
      </c>
      <c r="I366" s="43">
        <v>15</v>
      </c>
      <c r="J366" s="43">
        <v>60.8</v>
      </c>
      <c r="K366" s="44" t="s">
        <v>93</v>
      </c>
      <c r="L366" s="43"/>
    </row>
    <row r="367" spans="1:12" ht="15">
      <c r="A367" s="23"/>
      <c r="B367" s="15"/>
      <c r="C367" s="11"/>
      <c r="D367" s="64" t="s">
        <v>98</v>
      </c>
      <c r="E367" s="42" t="s">
        <v>44</v>
      </c>
      <c r="F367" s="43">
        <v>20</v>
      </c>
      <c r="G367" s="43">
        <v>1</v>
      </c>
      <c r="H367" s="43">
        <v>0.3</v>
      </c>
      <c r="I367" s="43">
        <v>8.1</v>
      </c>
      <c r="J367" s="43">
        <v>38.9</v>
      </c>
      <c r="K367" s="44"/>
      <c r="L367" s="43"/>
    </row>
    <row r="368" spans="1:12" ht="15">
      <c r="A368" s="23"/>
      <c r="B368" s="15"/>
      <c r="C368" s="11"/>
      <c r="D368" s="64" t="s">
        <v>99</v>
      </c>
      <c r="E368" s="42" t="s">
        <v>49</v>
      </c>
      <c r="F368" s="43">
        <v>20</v>
      </c>
      <c r="G368" s="43">
        <v>0.7</v>
      </c>
      <c r="H368" s="43">
        <v>0.1</v>
      </c>
      <c r="I368" s="43">
        <v>9.4</v>
      </c>
      <c r="J368" s="43">
        <v>41.3</v>
      </c>
      <c r="K368" s="44"/>
      <c r="L368" s="43"/>
    </row>
    <row r="369" spans="1:12" ht="15.75" thickBot="1">
      <c r="A369" s="23"/>
      <c r="B369" s="15"/>
      <c r="C369" s="11"/>
      <c r="D369" s="64" t="s">
        <v>30</v>
      </c>
      <c r="E369" s="42" t="s">
        <v>144</v>
      </c>
      <c r="F369" s="43">
        <v>125</v>
      </c>
      <c r="G369" s="43">
        <v>1.8</v>
      </c>
      <c r="H369" s="43">
        <v>1.5</v>
      </c>
      <c r="I369" s="43">
        <v>4.5</v>
      </c>
      <c r="J369" s="43">
        <v>38.700000000000003</v>
      </c>
      <c r="K369" s="44"/>
      <c r="L369" s="43"/>
    </row>
    <row r="370" spans="1:12" ht="15">
      <c r="A370" s="23"/>
      <c r="B370" s="15"/>
      <c r="C370" s="11"/>
      <c r="D370" s="65" t="s">
        <v>26</v>
      </c>
      <c r="E370" s="39" t="s">
        <v>145</v>
      </c>
      <c r="F370" s="43">
        <v>40</v>
      </c>
      <c r="G370" s="43">
        <v>5.0999999999999996</v>
      </c>
      <c r="H370" s="43">
        <v>4.5999999999999996</v>
      </c>
      <c r="I370" s="43">
        <v>0.3</v>
      </c>
      <c r="J370" s="43">
        <v>63</v>
      </c>
      <c r="K370" s="44" t="s">
        <v>146</v>
      </c>
      <c r="L370" s="43"/>
    </row>
    <row r="371" spans="1:12" ht="15">
      <c r="A371" s="23"/>
      <c r="B371" s="15"/>
      <c r="C371" s="11"/>
      <c r="D371" s="6"/>
      <c r="E371" s="42"/>
      <c r="F371" s="43"/>
      <c r="G371" s="43"/>
      <c r="H371" s="43"/>
      <c r="I371" s="43"/>
      <c r="J371" s="43"/>
      <c r="K371" s="44"/>
      <c r="L371" s="43"/>
    </row>
    <row r="372" spans="1:12" ht="15">
      <c r="A372" s="24"/>
      <c r="B372" s="17"/>
      <c r="C372" s="8"/>
      <c r="D372" s="18" t="s">
        <v>33</v>
      </c>
      <c r="E372" s="9"/>
      <c r="F372" s="19">
        <f>SUM(F364:F371)</f>
        <v>645</v>
      </c>
      <c r="G372" s="19">
        <f t="shared" ref="G372:J372" si="76">SUM(G364:G371)</f>
        <v>21.799999999999997</v>
      </c>
      <c r="H372" s="19">
        <f t="shared" si="76"/>
        <v>20.800000000000004</v>
      </c>
      <c r="I372" s="19">
        <f t="shared" si="76"/>
        <v>73.5</v>
      </c>
      <c r="J372" s="19">
        <f t="shared" si="76"/>
        <v>572.29999999999995</v>
      </c>
      <c r="K372" s="25"/>
      <c r="L372" s="19">
        <f t="shared" ref="L372" si="77">SUM(L364:L371)</f>
        <v>0</v>
      </c>
    </row>
    <row r="373" spans="1:12" ht="15">
      <c r="A373" s="26">
        <f>A364</f>
        <v>2</v>
      </c>
      <c r="B373" s="13">
        <f>B364</f>
        <v>20</v>
      </c>
      <c r="C373" s="10" t="s">
        <v>25</v>
      </c>
      <c r="D373" s="7" t="s">
        <v>26</v>
      </c>
      <c r="E373" s="42"/>
      <c r="F373" s="43"/>
      <c r="G373" s="43"/>
      <c r="H373" s="43"/>
      <c r="I373" s="43"/>
      <c r="J373" s="43"/>
      <c r="K373" s="44"/>
      <c r="L373" s="43"/>
    </row>
    <row r="374" spans="1:12" ht="15">
      <c r="A374" s="23"/>
      <c r="B374" s="15"/>
      <c r="C374" s="11"/>
      <c r="D374" s="7" t="s">
        <v>27</v>
      </c>
      <c r="E374" s="42"/>
      <c r="F374" s="43"/>
      <c r="G374" s="43"/>
      <c r="H374" s="43"/>
      <c r="I374" s="43"/>
      <c r="J374" s="43"/>
      <c r="K374" s="44"/>
      <c r="L374" s="43"/>
    </row>
    <row r="375" spans="1:12" ht="15">
      <c r="A375" s="23"/>
      <c r="B375" s="15"/>
      <c r="C375" s="11"/>
      <c r="D375" s="7" t="s">
        <v>28</v>
      </c>
      <c r="E375" s="42"/>
      <c r="F375" s="43"/>
      <c r="G375" s="43"/>
      <c r="H375" s="43"/>
      <c r="I375" s="43"/>
      <c r="J375" s="43"/>
      <c r="K375" s="44"/>
      <c r="L375" s="43"/>
    </row>
    <row r="376" spans="1:12" ht="15">
      <c r="A376" s="23"/>
      <c r="B376" s="15"/>
      <c r="C376" s="11"/>
      <c r="D376" s="7" t="s">
        <v>29</v>
      </c>
      <c r="E376" s="42"/>
      <c r="F376" s="43"/>
      <c r="G376" s="43"/>
      <c r="H376" s="43"/>
      <c r="I376" s="43"/>
      <c r="J376" s="43"/>
      <c r="K376" s="44"/>
      <c r="L376" s="43"/>
    </row>
    <row r="377" spans="1:12" ht="15">
      <c r="A377" s="23"/>
      <c r="B377" s="15"/>
      <c r="C377" s="11"/>
      <c r="D377" s="7" t="s">
        <v>30</v>
      </c>
      <c r="E377" s="42"/>
      <c r="F377" s="43"/>
      <c r="G377" s="43"/>
      <c r="H377" s="43"/>
      <c r="I377" s="43"/>
      <c r="J377" s="43"/>
      <c r="K377" s="44"/>
      <c r="L377" s="43"/>
    </row>
    <row r="378" spans="1:12" ht="15">
      <c r="A378" s="23"/>
      <c r="B378" s="15"/>
      <c r="C378" s="11"/>
      <c r="D378" s="7" t="s">
        <v>31</v>
      </c>
      <c r="E378" s="42"/>
      <c r="F378" s="43"/>
      <c r="G378" s="43"/>
      <c r="H378" s="43"/>
      <c r="I378" s="43"/>
      <c r="J378" s="43"/>
      <c r="K378" s="44"/>
      <c r="L378" s="43"/>
    </row>
    <row r="379" spans="1:12" ht="15">
      <c r="A379" s="23"/>
      <c r="B379" s="15"/>
      <c r="C379" s="11"/>
      <c r="D379" s="7" t="s">
        <v>32</v>
      </c>
      <c r="E379" s="42"/>
      <c r="F379" s="43"/>
      <c r="G379" s="43"/>
      <c r="H379" s="43"/>
      <c r="I379" s="43"/>
      <c r="J379" s="43"/>
      <c r="K379" s="44"/>
      <c r="L379" s="43"/>
    </row>
    <row r="380" spans="1:12" ht="15">
      <c r="A380" s="23"/>
      <c r="B380" s="15"/>
      <c r="C380" s="11"/>
      <c r="D380" s="6"/>
      <c r="E380" s="42"/>
      <c r="F380" s="43"/>
      <c r="G380" s="43"/>
      <c r="H380" s="43"/>
      <c r="I380" s="43"/>
      <c r="J380" s="43"/>
      <c r="K380" s="44"/>
      <c r="L380" s="43"/>
    </row>
    <row r="381" spans="1:12" ht="15">
      <c r="A381" s="23"/>
      <c r="B381" s="15"/>
      <c r="C381" s="11"/>
      <c r="D381" s="6"/>
      <c r="E381" s="42"/>
      <c r="F381" s="43"/>
      <c r="G381" s="43"/>
      <c r="H381" s="43"/>
      <c r="I381" s="43"/>
      <c r="J381" s="43"/>
      <c r="K381" s="44"/>
      <c r="L381" s="43"/>
    </row>
    <row r="382" spans="1:12" ht="15">
      <c r="A382" s="24"/>
      <c r="B382" s="17"/>
      <c r="C382" s="8"/>
      <c r="D382" s="18" t="s">
        <v>33</v>
      </c>
      <c r="E382" s="9"/>
      <c r="F382" s="19">
        <f>SUM(F373:F381)</f>
        <v>0</v>
      </c>
      <c r="G382" s="19">
        <f t="shared" ref="G382:J382" si="78">SUM(G373:G381)</f>
        <v>0</v>
      </c>
      <c r="H382" s="19">
        <f t="shared" si="78"/>
        <v>0</v>
      </c>
      <c r="I382" s="19">
        <f t="shared" si="78"/>
        <v>0</v>
      </c>
      <c r="J382" s="19">
        <f t="shared" si="78"/>
        <v>0</v>
      </c>
      <c r="K382" s="25"/>
      <c r="L382" s="19">
        <f t="shared" ref="L382" si="79">SUM(L373:L381)</f>
        <v>0</v>
      </c>
    </row>
    <row r="383" spans="1:12" ht="15.75" thickBot="1">
      <c r="A383" s="29">
        <f>A364</f>
        <v>2</v>
      </c>
      <c r="B383" s="30">
        <f>B364</f>
        <v>20</v>
      </c>
      <c r="C383" s="60" t="s">
        <v>4</v>
      </c>
      <c r="D383" s="61"/>
      <c r="E383" s="31"/>
      <c r="F383" s="32">
        <f>F372+F382</f>
        <v>645</v>
      </c>
      <c r="G383" s="32">
        <f t="shared" ref="G383:L383" si="80">G372+G382</f>
        <v>21.799999999999997</v>
      </c>
      <c r="H383" s="32">
        <f t="shared" si="80"/>
        <v>20.800000000000004</v>
      </c>
      <c r="I383" s="32">
        <f t="shared" si="80"/>
        <v>73.5</v>
      </c>
      <c r="J383" s="32">
        <f t="shared" si="80"/>
        <v>572.29999999999995</v>
      </c>
      <c r="K383" s="32"/>
      <c r="L383" s="32">
        <f t="shared" ref="L383" si="81">L372+L382</f>
        <v>0</v>
      </c>
    </row>
    <row r="384" spans="1:12" ht="13.5" thickBot="1">
      <c r="A384" s="27"/>
      <c r="B384" s="28"/>
      <c r="C384" s="62" t="s">
        <v>5</v>
      </c>
      <c r="D384" s="62"/>
      <c r="E384" s="62"/>
      <c r="F384" s="71" t="e">
        <f ca="1">G387(F211+F230+F251+F269+F287+F306+F324+F343+F364+F383)/(IF(F211=0,0,1)+IF(F230=0,0,1)+IF(F251=0,0,1)+IF(F269=0,0,1)+IF(F287=0,0,1)+IF(F306=0,0,1)+IF(F324=0,0,1)+IF(F343=0,0,1)+IF(F364=0,0,1)+IF(F383=0,0,1))</f>
        <v>#REF!</v>
      </c>
      <c r="G384" s="34">
        <f>(G211+G230+G251+G269+G287+G306+G324+G343+G364+G383)/(IF(G211=0,0,1)+IF(G230=0,0,1)+IF(G251=0,0,1)+IF(G269=0,0,1)+IF(G287=0,0,1)+IF(G306=0,0,1)+IF(G324=0,0,1)+IF(G343=0,0,1)+IF(G364=0,0,1)+IF(G383=0,0,1))</f>
        <v>16.649999999999999</v>
      </c>
      <c r="H384" s="34">
        <f>(H211+H230+H251+H269+H287+H306+H324+H343+H364+H383)/(IF(H211=0,0,1)+IF(H230=0,0,1)+IF(H251=0,0,1)+IF(H269=0,0,1)+IF(H287=0,0,1)+IF(H306=0,0,1)+IF(H324=0,0,1)+IF(H343=0,0,1)+IF(H364=0,0,1)+IF(H383=0,0,1))</f>
        <v>15.120000000000001</v>
      </c>
      <c r="I384" s="34">
        <f>(I211+I230+I251+I269+I287+I306+I324+I343+I364+I383)/(IF(I211=0,0,1)+IF(I230=0,0,1)+IF(I251=0,0,1)+IF(I269=0,0,1)+IF(I287=0,0,1)+IF(I306=0,0,1)+IF(I324=0,0,1)+IF(I343=0,0,1)+IF(I364=0,0,1)+IF(I383=0,0,1))</f>
        <v>55.589999999999996</v>
      </c>
      <c r="J384" s="34">
        <f>(J211+J230+J251+J269+J287+J306+J324+J343+J364+J383)/(IF(J211=0,0,1)+IF(J230=0,0,1)+IF(J251=0,0,1)+IF(J269=0,0,1)+IF(J287=0,0,1)+IF(J306=0,0,1)+IF(J324=0,0,1)+IF(J343=0,0,1)+IF(J364=0,0,1)+IF(J383=0,0,1))</f>
        <v>425.32</v>
      </c>
      <c r="K384" s="34"/>
      <c r="L384" s="34" t="e">
        <f>(L211+L230+L251+L269+L287+L306+L324+L343+L364+L383)/(IF(L211=0,0,1)+IF(L230=0,0,1)+IF(L251=0,0,1)+IF(L269=0,0,1)+IF(L287=0,0,1)+IF(L306=0,0,1)+IF(L324=0,0,1)+IF(L343=0,0,1)+IF(L364=0,0,1)+IF(L383=0,0,1))</f>
        <v>#DIV/0!</v>
      </c>
    </row>
    <row r="386" spans="7:7" ht="13.5" thickBot="1"/>
    <row r="387" spans="7:7" ht="13.5" thickBot="1">
      <c r="G387" s="34"/>
    </row>
  </sheetData>
  <mergeCells count="24">
    <mergeCell ref="C383:D383"/>
    <mergeCell ref="C384:E384"/>
    <mergeCell ref="C287:D287"/>
    <mergeCell ref="C305:D305"/>
    <mergeCell ref="C324:D324"/>
    <mergeCell ref="C343:D343"/>
    <mergeCell ref="C363:D363"/>
    <mergeCell ref="C59:D59"/>
    <mergeCell ref="C211:D211"/>
    <mergeCell ref="C230:D230"/>
    <mergeCell ref="C250:D250"/>
    <mergeCell ref="C267:D267"/>
    <mergeCell ref="C1:E1"/>
    <mergeCell ref="H1:K1"/>
    <mergeCell ref="H2:K2"/>
    <mergeCell ref="C23:D23"/>
    <mergeCell ref="C42:D42"/>
    <mergeCell ref="C190:D190"/>
    <mergeCell ref="C76:D76"/>
    <mergeCell ref="C97:D97"/>
    <mergeCell ref="C115:D115"/>
    <mergeCell ref="C135:D135"/>
    <mergeCell ref="C154:D154"/>
    <mergeCell ref="C171:D17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2023-10-16T05:41:39Z</cp:lastPrinted>
  <dcterms:created xsi:type="dcterms:W3CDTF">2022-05-16T14:23:56Z</dcterms:created>
  <dcterms:modified xsi:type="dcterms:W3CDTF">2023-10-23T13:12:58Z</dcterms:modified>
</cp:coreProperties>
</file>